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805" windowHeight="11190" activeTab="5"/>
  </bookViews>
  <sheets>
    <sheet name="800 dívky" sheetId="1" r:id="rId1"/>
    <sheet name="800 chlapci" sheetId="2" r:id="rId2"/>
    <sheet name="1500 ženy" sheetId="3" r:id="rId3"/>
    <sheet name="1500 muži" sheetId="4" r:id="rId4"/>
    <sheet name="4300 ženy" sheetId="5" r:id="rId5"/>
    <sheet name="4300 muži" sheetId="6" r:id="rId6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<sst xmlns="http://schemas.openxmlformats.org/spreadsheetml/2006/main" count="299" uniqueCount="195">
  <si>
    <t>Jméno</t>
  </si>
  <si>
    <t>Příjmení</t>
  </si>
  <si>
    <t>kategorie</t>
  </si>
  <si>
    <t>Ročník</t>
  </si>
  <si>
    <t>Startovní číslo</t>
  </si>
  <si>
    <t>Čas</t>
  </si>
  <si>
    <t>Pořadí</t>
  </si>
  <si>
    <t>Petra</t>
  </si>
  <si>
    <t>Magdaléna</t>
  </si>
  <si>
    <t>Alena</t>
  </si>
  <si>
    <t>Voříšková</t>
  </si>
  <si>
    <t>Martina</t>
  </si>
  <si>
    <t>Teplá</t>
  </si>
  <si>
    <t>Jitka</t>
  </si>
  <si>
    <t>Kateřina</t>
  </si>
  <si>
    <t>Hana</t>
  </si>
  <si>
    <t>Iveta</t>
  </si>
  <si>
    <t>Tereza</t>
  </si>
  <si>
    <t>Adámková</t>
  </si>
  <si>
    <t>Kuník</t>
  </si>
  <si>
    <t>Kryštof</t>
  </si>
  <si>
    <t>Knorr</t>
  </si>
  <si>
    <t>David</t>
  </si>
  <si>
    <t>Martin</t>
  </si>
  <si>
    <t>Ondřej</t>
  </si>
  <si>
    <t>Ladislav</t>
  </si>
  <si>
    <t>Martinovič</t>
  </si>
  <si>
    <t>Jiří</t>
  </si>
  <si>
    <t>Jan</t>
  </si>
  <si>
    <t>Pavel</t>
  </si>
  <si>
    <t>Kačmáček</t>
  </si>
  <si>
    <t>Radek</t>
  </si>
  <si>
    <t>Veronika</t>
  </si>
  <si>
    <t>Vanda</t>
  </si>
  <si>
    <t>Václav</t>
  </si>
  <si>
    <t>Mráz</t>
  </si>
  <si>
    <t>Jakub</t>
  </si>
  <si>
    <t>Spáčil</t>
  </si>
  <si>
    <t>Ema</t>
  </si>
  <si>
    <t>Gabriela</t>
  </si>
  <si>
    <t>Nováková</t>
  </si>
  <si>
    <t>Anna</t>
  </si>
  <si>
    <t>Dita</t>
  </si>
  <si>
    <t>Martinovičová</t>
  </si>
  <si>
    <t>Tegze</t>
  </si>
  <si>
    <t>Mára</t>
  </si>
  <si>
    <t>Brožová</t>
  </si>
  <si>
    <t>Ivana</t>
  </si>
  <si>
    <t>Šmída</t>
  </si>
  <si>
    <t>Devátý</t>
  </si>
  <si>
    <t xml:space="preserve">Veronika </t>
  </si>
  <si>
    <t>Fašková</t>
  </si>
  <si>
    <t>Apolena</t>
  </si>
  <si>
    <t>Pavlíková</t>
  </si>
  <si>
    <t xml:space="preserve">Anna </t>
  </si>
  <si>
    <t>Devátá</t>
  </si>
  <si>
    <t>Piksová</t>
  </si>
  <si>
    <t>Eliška</t>
  </si>
  <si>
    <t>Oskar</t>
  </si>
  <si>
    <t xml:space="preserve">Václav </t>
  </si>
  <si>
    <t xml:space="preserve">Robin </t>
  </si>
  <si>
    <t xml:space="preserve">Daniela </t>
  </si>
  <si>
    <t>Pešoutová</t>
  </si>
  <si>
    <t>Alex</t>
  </si>
  <si>
    <t>Bělov</t>
  </si>
  <si>
    <t xml:space="preserve">Michal </t>
  </si>
  <si>
    <t>Michael</t>
  </si>
  <si>
    <t>Eduard</t>
  </si>
  <si>
    <t>Lebeda</t>
  </si>
  <si>
    <t>Jáchym</t>
  </si>
  <si>
    <t>Drdla</t>
  </si>
  <si>
    <t>Hanka</t>
  </si>
  <si>
    <t xml:space="preserve">Jakub </t>
  </si>
  <si>
    <t>Viktor</t>
  </si>
  <si>
    <t>Plavec</t>
  </si>
  <si>
    <t>4 300m muži</t>
  </si>
  <si>
    <t>4 300m ženy</t>
  </si>
  <si>
    <t>1500m muži</t>
  </si>
  <si>
    <t>1500m ženy</t>
  </si>
  <si>
    <t>800m dívky</t>
  </si>
  <si>
    <t>800m chlapci</t>
  </si>
  <si>
    <t>Benýšková</t>
  </si>
  <si>
    <t>Laura</t>
  </si>
  <si>
    <t>Verča</t>
  </si>
  <si>
    <t>Barošová</t>
  </si>
  <si>
    <t>Izabela</t>
  </si>
  <si>
    <t>Vybíralová</t>
  </si>
  <si>
    <t>Nella</t>
  </si>
  <si>
    <t>Karlová</t>
  </si>
  <si>
    <t>Sadie</t>
  </si>
  <si>
    <t>Luijckx</t>
  </si>
  <si>
    <t>Iva+kočár</t>
  </si>
  <si>
    <t>Kudláčková</t>
  </si>
  <si>
    <t>Salieski</t>
  </si>
  <si>
    <t>Adéla</t>
  </si>
  <si>
    <t>Babková</t>
  </si>
  <si>
    <t>Aneta</t>
  </si>
  <si>
    <t>Řehková</t>
  </si>
  <si>
    <t>Pánková</t>
  </si>
  <si>
    <t>Simona</t>
  </si>
  <si>
    <t>Drbohlavová</t>
  </si>
  <si>
    <t xml:space="preserve">Ema </t>
  </si>
  <si>
    <t>Keitová</t>
  </si>
  <si>
    <t>Beata</t>
  </si>
  <si>
    <t>Kačenka</t>
  </si>
  <si>
    <t>Darina</t>
  </si>
  <si>
    <t>Plavcová</t>
  </si>
  <si>
    <t>Ilona</t>
  </si>
  <si>
    <t>Komárková</t>
  </si>
  <si>
    <t>Julie</t>
  </si>
  <si>
    <t>Amálka</t>
  </si>
  <si>
    <t>Adam</t>
  </si>
  <si>
    <t>Schmiedhammer</t>
  </si>
  <si>
    <t>Bezouška</t>
  </si>
  <si>
    <t>Jirka</t>
  </si>
  <si>
    <t>Zicha</t>
  </si>
  <si>
    <t>Dominik</t>
  </si>
  <si>
    <t>Karla</t>
  </si>
  <si>
    <t>Arsenij</t>
  </si>
  <si>
    <t>Turkin</t>
  </si>
  <si>
    <t>Machač</t>
  </si>
  <si>
    <t>Panáček</t>
  </si>
  <si>
    <t>Pánek</t>
  </si>
  <si>
    <t>Wiliam</t>
  </si>
  <si>
    <t>Vybíral</t>
  </si>
  <si>
    <t>Max</t>
  </si>
  <si>
    <t>Elliot</t>
  </si>
  <si>
    <t>Richard</t>
  </si>
  <si>
    <t>Jansa</t>
  </si>
  <si>
    <t>Zemek</t>
  </si>
  <si>
    <t xml:space="preserve">Max </t>
  </si>
  <si>
    <t>Jirsa</t>
  </si>
  <si>
    <t>Aidan</t>
  </si>
  <si>
    <t>van der Veen</t>
  </si>
  <si>
    <t>Jake</t>
  </si>
  <si>
    <t>Dante</t>
  </si>
  <si>
    <t>Lacina</t>
  </si>
  <si>
    <t>Petr</t>
  </si>
  <si>
    <t>Dubský</t>
  </si>
  <si>
    <t>Habr</t>
  </si>
  <si>
    <t>Lubako</t>
  </si>
  <si>
    <t>Lhoták</t>
  </si>
  <si>
    <t>Šilhánek</t>
  </si>
  <si>
    <t>Drbohlav</t>
  </si>
  <si>
    <t>Ron</t>
  </si>
  <si>
    <t>Stiles</t>
  </si>
  <si>
    <t>Milan</t>
  </si>
  <si>
    <t>Zuzana</t>
  </si>
  <si>
    <t>Kynclová</t>
  </si>
  <si>
    <t>Andrštová</t>
  </si>
  <si>
    <t>Michaela</t>
  </si>
  <si>
    <t>Frkalová</t>
  </si>
  <si>
    <t>Lhotáková</t>
  </si>
  <si>
    <t>Irma</t>
  </si>
  <si>
    <t>Duspivová</t>
  </si>
  <si>
    <t>Stehlíková</t>
  </si>
  <si>
    <t>Martulová</t>
  </si>
  <si>
    <t>Eva</t>
  </si>
  <si>
    <t>Suldovská</t>
  </si>
  <si>
    <t>Zdeňka</t>
  </si>
  <si>
    <t>Machainová</t>
  </si>
  <si>
    <t>Znamenáčková</t>
  </si>
  <si>
    <t>Schmiedtová</t>
  </si>
  <si>
    <t>Bulíčková</t>
  </si>
  <si>
    <t>Dora</t>
  </si>
  <si>
    <t>Kroulíková</t>
  </si>
  <si>
    <t>Jirsová</t>
  </si>
  <si>
    <t xml:space="preserve">Lucie </t>
  </si>
  <si>
    <t>Neumannová</t>
  </si>
  <si>
    <t>Vendula</t>
  </si>
  <si>
    <t>Horáčková</t>
  </si>
  <si>
    <t>Klára</t>
  </si>
  <si>
    <t>Blahutová</t>
  </si>
  <si>
    <t>Helena</t>
  </si>
  <si>
    <t>Jelínková</t>
  </si>
  <si>
    <t>Šilhánková</t>
  </si>
  <si>
    <t>Beran</t>
  </si>
  <si>
    <t>Lubomír</t>
  </si>
  <si>
    <t>Čamra</t>
  </si>
  <si>
    <t>Karel</t>
  </si>
  <si>
    <t>Kaplan</t>
  </si>
  <si>
    <t>Sali</t>
  </si>
  <si>
    <t>Saliesky</t>
  </si>
  <si>
    <t>Kaliba</t>
  </si>
  <si>
    <t>Drbohav</t>
  </si>
  <si>
    <t>Mojžíš</t>
  </si>
  <si>
    <t>Tománek</t>
  </si>
  <si>
    <t>Veselovský</t>
  </si>
  <si>
    <t>Banko</t>
  </si>
  <si>
    <t>Duspiva</t>
  </si>
  <si>
    <t>Anthony</t>
  </si>
  <si>
    <t>Kubík</t>
  </si>
  <si>
    <t>Ledvinka</t>
  </si>
  <si>
    <t>Ivan</t>
  </si>
  <si>
    <t>Jana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</si>
</sst>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-F400]h:mm:ss\ AM/PM"/>
    <numFmt numFmtId="169" formatCode="mm:ss.0;@"/>
    <numFmt numFmtId="170" formatCode="0.0"/>
    <numFmt numFmtId="171" formatCode="0.000"/>
    <numFmt numFmtId="172" formatCode="0.000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8" fontId="1" fillId="0" borderId="0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left" readingOrder="1"/>
    </xf>
    <xf numFmtId="0" fontId="0" fillId="0" borderId="0" xfId="0" applyFont="1" applyFill="1" applyBorder="1" applyAlignment="1">
      <alignment horizontal="left" wrapText="1" readingOrder="1"/>
    </xf>
    <xf numFmtId="0" fontId="0" fillId="0" borderId="0" xfId="0" applyFont="1" applyFill="1" applyBorder="1" applyAlignment="1">
      <alignment horizontal="center" wrapText="1" readingOrder="1"/>
    </xf>
    <xf numFmtId="169" fontId="0" fillId="0" borderId="0" xfId="0" applyNumberFormat="1" applyFont="1" applyFill="1" applyBorder="1" applyAlignment="1">
      <alignment horizontal="center" wrapText="1" readingOrder="1"/>
    </xf>
    <xf numFmtId="1" fontId="0" fillId="0" borderId="0" xfId="0" applyNumberFormat="1" applyFont="1" applyFill="1" applyBorder="1" applyAlignment="1">
      <alignment horizontal="center" wrapText="1" readingOrder="1"/>
    </xf>
    <xf numFmtId="0" fontId="0" fillId="0" borderId="0" xfId="0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center" wrapText="1" readingOrder="1"/>
    </xf>
    <xf numFmtId="1" fontId="1" fillId="0" borderId="0" xfId="0" applyNumberFormat="1" applyFont="1" applyFill="1" applyBorder="1" applyAlignment="1">
      <alignment horizontal="center" wrapText="1" readingOrder="1"/>
    </xf>
    <xf numFmtId="0" fontId="5" fillId="0" borderId="0" xfId="0" applyFont="1" applyFill="1" applyBorder="1" applyAlignment="1">
      <alignment horizontal="left" wrapText="1" readingOrder="1"/>
    </xf>
    <xf numFmtId="0" fontId="1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 horizontal="center" wrapText="1"/>
    </xf>
    <xf numFmtId="168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69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 readingOrder="1"/>
    </xf>
    <xf numFmtId="0" fontId="0" fillId="0" borderId="0" xfId="0" applyFont="1" applyFill="1" applyBorder="1" applyAlignment="1">
      <alignment horizontal="center" wrapText="1" readingOrder="1"/>
    </xf>
    <xf numFmtId="169" fontId="0" fillId="0" borderId="0" xfId="0" applyNumberFormat="1" applyFont="1" applyFill="1" applyBorder="1" applyAlignment="1">
      <alignment horizontal="center" wrapText="1" readingOrder="1"/>
    </xf>
    <xf numFmtId="1" fontId="0" fillId="0" borderId="0" xfId="0" applyNumberFormat="1" applyFont="1" applyFill="1" applyBorder="1" applyAlignment="1">
      <alignment horizontal="center" wrapText="1" readingOrder="1"/>
    </xf>
    <xf numFmtId="0" fontId="1" fillId="33" borderId="0" xfId="0" applyFont="1" applyFill="1" applyBorder="1" applyAlignment="1">
      <alignment wrapText="1" readingOrder="1"/>
    </xf>
    <xf numFmtId="0" fontId="1" fillId="0" borderId="0" xfId="0" applyFont="1" applyFill="1" applyBorder="1" applyAlignment="1">
      <alignment wrapText="1" readingOrder="1"/>
    </xf>
    <xf numFmtId="168" fontId="1" fillId="0" borderId="0" xfId="0" applyNumberFormat="1" applyFont="1" applyFill="1" applyBorder="1" applyAlignment="1">
      <alignment horizontal="center" wrapText="1" readingOrder="1"/>
    </xf>
    <xf numFmtId="1" fontId="0" fillId="0" borderId="0" xfId="0" applyNumberForma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 readingOrder="1"/>
    </xf>
    <xf numFmtId="0" fontId="40" fillId="0" borderId="0" xfId="0" applyFont="1" applyFill="1" applyBorder="1" applyAlignment="1">
      <alignment horizontal="left" wrapText="1" readingOrder="1"/>
    </xf>
    <xf numFmtId="0" fontId="0" fillId="0" borderId="0" xfId="0" applyFont="1" applyAlignment="1">
      <alignment/>
    </xf>
    <xf numFmtId="169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 readingOrder="1"/>
    </xf>
    <xf numFmtId="0" fontId="1" fillId="0" borderId="0" xfId="0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horizontal="center" wrapText="1" readingOrder="1"/>
    </xf>
    <xf numFmtId="169" fontId="1" fillId="0" borderId="0" xfId="0" applyNumberFormat="1" applyFont="1" applyFill="1" applyBorder="1" applyAlignment="1">
      <alignment horizontal="center" wrapText="1" readingOrder="1"/>
    </xf>
    <xf numFmtId="47" fontId="0" fillId="0" borderId="0" xfId="0" applyNumberFormat="1" applyFont="1" applyFill="1" applyBorder="1" applyAlignment="1">
      <alignment horizontal="center" wrapText="1" readingOrder="1"/>
    </xf>
    <xf numFmtId="0" fontId="5" fillId="0" borderId="0" xfId="0" applyFont="1" applyAlignment="1">
      <alignment/>
    </xf>
    <xf numFmtId="4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left" wrapText="1" readingOrder="1"/>
    </xf>
    <xf numFmtId="0" fontId="0" fillId="33" borderId="0" xfId="0" applyFont="1" applyFill="1" applyBorder="1" applyAlignment="1">
      <alignment horizontal="left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ulka6" displayName="Tabulka6" ref="A2:F26" comment="" totalsRowShown="0">
  <tableColumns count="6">
    <tableColumn id="1" name="Jméno"/>
    <tableColumn id="2" name="Příjmení"/>
    <tableColumn id="3" name="Ročník"/>
    <tableColumn id="4" name="Startovní číslo"/>
    <tableColumn id="5" name="Čas"/>
    <tableColumn id="6" name="Pořadí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5" name="Tabulka5" displayName="Tabulka5" ref="A2:F29" comment="" totalsRowShown="0">
  <autoFilter ref="A2:F29"/>
  <tableColumns count="6">
    <tableColumn id="1" name="Jméno"/>
    <tableColumn id="2" name="Příjmení"/>
    <tableColumn id="3" name="Ročník"/>
    <tableColumn id="4" name="Startovní číslo"/>
    <tableColumn id="5" name="Čas"/>
    <tableColumn id="6" name="Pořadí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ulka4" displayName="Tabulka4" ref="A2:F19" comment="" totalsRowShown="0">
  <autoFilter ref="A2:F19"/>
  <tableColumns count="6">
    <tableColumn id="1" name="Jméno"/>
    <tableColumn id="2" name="Příjmení"/>
    <tableColumn id="3" name="Ročník"/>
    <tableColumn id="4" name="Startovní číslo"/>
    <tableColumn id="5" name="Čas"/>
    <tableColumn id="6" name="Pořadí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3" name="Tabulka3" displayName="Tabulka3" ref="A2:F18" comment="" totalsRowShown="0">
  <autoFilter ref="A2:F18"/>
  <tableColumns count="6">
    <tableColumn id="1" name="Jméno"/>
    <tableColumn id="2" name="Příjmení"/>
    <tableColumn id="3" name="Ročník"/>
    <tableColumn id="4" name="Startovní číslo"/>
    <tableColumn id="5" name="Čas"/>
    <tableColumn id="6" name="Pořadí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ulka2" displayName="Tabulka2" ref="A2:G21" comment="" totalsRowShown="0">
  <autoFilter ref="A2:G21"/>
  <tableColumns count="7">
    <tableColumn id="1" name="Jméno"/>
    <tableColumn id="2" name="Příjmení"/>
    <tableColumn id="3" name="kategorie"/>
    <tableColumn id="4" name="Ročník"/>
    <tableColumn id="5" name="Startovní číslo"/>
    <tableColumn id="6" name="Čas"/>
    <tableColumn id="7" name="Pořadí"/>
  </tableColumns>
  <tableStyleInfo name="TableStyleMedium3" showFirstColumn="1" showLastColumn="0" showRowStripes="1" showColumnStripes="0"/>
</table>
</file>

<file path=xl/tables/table6.xml><?xml version="1.0" encoding="utf-8"?>
<table xmlns="http://schemas.openxmlformats.org/spreadsheetml/2006/main" id="1" name="Tabulka1" displayName="Tabulka1" ref="A2:F27" comment="" totalsRowShown="0">
  <autoFilter ref="A2:F27"/>
  <tableColumns count="6">
    <tableColumn id="1" name="Jméno"/>
    <tableColumn id="2" name="Příjmení"/>
    <tableColumn id="3" name="Ročník"/>
    <tableColumn id="4" name="Startovní číslo"/>
    <tableColumn id="5" name="Čas"/>
    <tableColumn id="6" name="Pořadí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2" width="15.7109375" style="0" customWidth="1"/>
    <col min="3" max="3" width="13.7109375" style="0" customWidth="1"/>
    <col min="4" max="4" width="14.28125" style="0" customWidth="1"/>
    <col min="5" max="5" width="13.7109375" style="9" customWidth="1"/>
    <col min="6" max="6" width="13.7109375" style="0" customWidth="1"/>
  </cols>
  <sheetData>
    <row r="1" ht="27" customHeight="1">
      <c r="A1" s="35" t="s">
        <v>79</v>
      </c>
    </row>
    <row r="2" spans="1:6" ht="12.75">
      <c r="A2" s="11" t="s">
        <v>0</v>
      </c>
      <c r="B2" s="11" t="s">
        <v>1</v>
      </c>
      <c r="C2" s="12" t="s">
        <v>3</v>
      </c>
      <c r="D2" s="12" t="s">
        <v>4</v>
      </c>
      <c r="E2" s="12" t="s">
        <v>5</v>
      </c>
      <c r="F2" s="12" t="s">
        <v>6</v>
      </c>
    </row>
    <row r="3" spans="1:6" ht="12.75">
      <c r="A3" s="11" t="s">
        <v>82</v>
      </c>
      <c r="B3" s="11" t="s">
        <v>81</v>
      </c>
      <c r="C3" s="22">
        <v>2005</v>
      </c>
      <c r="D3" s="22">
        <v>47</v>
      </c>
      <c r="E3" s="23">
        <v>0.0024756944444444444</v>
      </c>
      <c r="F3" s="24">
        <f>25-RANK(E3,E3:$E$26)</f>
        <v>1</v>
      </c>
    </row>
    <row r="4" spans="1:6" ht="12.75">
      <c r="A4" s="11" t="s">
        <v>50</v>
      </c>
      <c r="B4" s="11" t="s">
        <v>55</v>
      </c>
      <c r="C4" s="22">
        <v>2010</v>
      </c>
      <c r="D4" s="22">
        <v>99</v>
      </c>
      <c r="E4" s="36">
        <v>0.002941550925925926</v>
      </c>
      <c r="F4" s="24">
        <f>25-RANK(E4,E4:$E$26)</f>
        <v>2</v>
      </c>
    </row>
    <row r="5" spans="1:6" ht="12.75">
      <c r="A5" s="11" t="s">
        <v>52</v>
      </c>
      <c r="B5" s="11" t="s">
        <v>53</v>
      </c>
      <c r="C5" s="22">
        <v>2010</v>
      </c>
      <c r="D5" s="22">
        <v>44</v>
      </c>
      <c r="E5" s="23">
        <v>0.003036805555555556</v>
      </c>
      <c r="F5" s="24">
        <f>25-RANK(E5,E5:$E$26)</f>
        <v>3</v>
      </c>
    </row>
    <row r="6" spans="1:6" ht="12.75">
      <c r="A6" s="11" t="s">
        <v>83</v>
      </c>
      <c r="B6" s="11" t="s">
        <v>51</v>
      </c>
      <c r="C6" s="22">
        <v>2008</v>
      </c>
      <c r="D6" s="22">
        <v>36</v>
      </c>
      <c r="E6" s="36">
        <v>0.0031354166666666666</v>
      </c>
      <c r="F6" s="24">
        <f>25-RANK(E6,E6:$E$26)</f>
        <v>4</v>
      </c>
    </row>
    <row r="7" spans="1:6" ht="12.75">
      <c r="A7" s="11" t="s">
        <v>57</v>
      </c>
      <c r="B7" s="11" t="s">
        <v>84</v>
      </c>
      <c r="C7" s="22">
        <v>2011</v>
      </c>
      <c r="D7" s="22">
        <v>35</v>
      </c>
      <c r="E7" s="36">
        <v>0.0031421296296296297</v>
      </c>
      <c r="F7" s="24">
        <f>25-RANK(E7,E7:$E$26)</f>
        <v>5</v>
      </c>
    </row>
    <row r="8" spans="1:6" ht="12.75">
      <c r="A8" s="11" t="s">
        <v>85</v>
      </c>
      <c r="B8" s="11" t="s">
        <v>86</v>
      </c>
      <c r="C8" s="22">
        <v>2010</v>
      </c>
      <c r="D8" s="22">
        <v>12</v>
      </c>
      <c r="E8" s="36">
        <v>0.003250810185185185</v>
      </c>
      <c r="F8" s="24">
        <f>25-RANK(E8,E8:$E$26)</f>
        <v>6</v>
      </c>
    </row>
    <row r="9" spans="1:6" ht="12.75">
      <c r="A9" s="11" t="s">
        <v>87</v>
      </c>
      <c r="B9" s="11" t="s">
        <v>88</v>
      </c>
      <c r="C9" s="22">
        <v>2010</v>
      </c>
      <c r="D9" s="22">
        <v>11</v>
      </c>
      <c r="E9" s="36">
        <v>0.00331400462962963</v>
      </c>
      <c r="F9" s="24">
        <f>25-RANK(E9,E9:$E$26)</f>
        <v>7</v>
      </c>
    </row>
    <row r="10" spans="1:6" ht="12.75">
      <c r="A10" s="11" t="s">
        <v>89</v>
      </c>
      <c r="B10" s="11" t="s">
        <v>90</v>
      </c>
      <c r="C10" s="22">
        <v>2011</v>
      </c>
      <c r="D10" s="22">
        <v>22</v>
      </c>
      <c r="E10" s="36">
        <v>0.003363425925925926</v>
      </c>
      <c r="F10" s="24">
        <f>25-RANK(E10,E10:$E$26)</f>
        <v>8</v>
      </c>
    </row>
    <row r="11" spans="1:6" ht="12.75">
      <c r="A11" s="11" t="s">
        <v>91</v>
      </c>
      <c r="B11" s="11" t="s">
        <v>92</v>
      </c>
      <c r="C11" s="22">
        <v>1982</v>
      </c>
      <c r="D11" s="22">
        <v>5</v>
      </c>
      <c r="E11" s="36">
        <v>0.0033751157407407406</v>
      </c>
      <c r="F11" s="24">
        <f>25-RANK(E11,E11:$E$26)</f>
        <v>9</v>
      </c>
    </row>
    <row r="12" spans="1:6" ht="12.75">
      <c r="A12" s="11" t="s">
        <v>61</v>
      </c>
      <c r="B12" s="11" t="s">
        <v>62</v>
      </c>
      <c r="C12" s="22">
        <v>2011</v>
      </c>
      <c r="D12" s="22">
        <v>37</v>
      </c>
      <c r="E12" s="23">
        <v>0.003492939814814815</v>
      </c>
      <c r="F12" s="24">
        <f>25-RANK(E12,E12:$E$26)</f>
        <v>10</v>
      </c>
    </row>
    <row r="13" spans="1:6" ht="12.75">
      <c r="A13" s="11" t="s">
        <v>15</v>
      </c>
      <c r="B13" s="11" t="s">
        <v>93</v>
      </c>
      <c r="C13" s="22">
        <v>2011</v>
      </c>
      <c r="D13" s="22">
        <v>1</v>
      </c>
      <c r="E13" s="23">
        <v>0.0035474537037037037</v>
      </c>
      <c r="F13" s="24">
        <f>25-RANK(E13,E13:$E$26)</f>
        <v>11</v>
      </c>
    </row>
    <row r="14" spans="1:6" ht="12.75">
      <c r="A14" s="11" t="s">
        <v>94</v>
      </c>
      <c r="B14" s="11" t="s">
        <v>95</v>
      </c>
      <c r="C14" s="22">
        <v>2011</v>
      </c>
      <c r="D14" s="22">
        <v>19</v>
      </c>
      <c r="E14" s="23">
        <v>0.0035763888888888894</v>
      </c>
      <c r="F14" s="24">
        <f>25-RANK(E14,E14:$E$26)</f>
        <v>12</v>
      </c>
    </row>
    <row r="15" spans="1:6" ht="12.75">
      <c r="A15" s="11" t="s">
        <v>96</v>
      </c>
      <c r="B15" s="11" t="s">
        <v>97</v>
      </c>
      <c r="C15" s="22">
        <v>2010</v>
      </c>
      <c r="D15" s="22">
        <v>6</v>
      </c>
      <c r="E15" s="23">
        <v>0.003666203703703704</v>
      </c>
      <c r="F15" s="24">
        <f>25-RANK(E15,E15:$E$26)</f>
        <v>13</v>
      </c>
    </row>
    <row r="16" spans="1:6" ht="12.75">
      <c r="A16" s="11" t="s">
        <v>54</v>
      </c>
      <c r="B16" s="11" t="s">
        <v>98</v>
      </c>
      <c r="C16" s="22">
        <v>2012</v>
      </c>
      <c r="D16" s="22">
        <v>30</v>
      </c>
      <c r="E16" s="36">
        <v>0.0036730324074074074</v>
      </c>
      <c r="F16" s="24">
        <f>25-RANK(E16,E16:$E$26)</f>
        <v>14</v>
      </c>
    </row>
    <row r="17" spans="1:6" ht="12.75">
      <c r="A17" s="11" t="s">
        <v>99</v>
      </c>
      <c r="B17" s="11" t="s">
        <v>100</v>
      </c>
      <c r="C17" s="22">
        <v>2009</v>
      </c>
      <c r="D17" s="22">
        <v>26</v>
      </c>
      <c r="E17" s="23">
        <v>0.0036997685185185185</v>
      </c>
      <c r="F17" s="24">
        <f>25-RANK(E17,E17:$E$26)</f>
        <v>15</v>
      </c>
    </row>
    <row r="18" spans="1:6" ht="12.75">
      <c r="A18" s="11" t="s">
        <v>101</v>
      </c>
      <c r="B18" s="11" t="s">
        <v>102</v>
      </c>
      <c r="C18" s="22">
        <v>2012</v>
      </c>
      <c r="D18" s="22">
        <v>46</v>
      </c>
      <c r="E18" s="23">
        <v>0.0037763888888888886</v>
      </c>
      <c r="F18" s="24">
        <f>25-RANK(E18,E18:$E$26)</f>
        <v>16</v>
      </c>
    </row>
    <row r="19" spans="1:6" ht="12.75">
      <c r="A19" s="11" t="s">
        <v>17</v>
      </c>
      <c r="B19" s="11" t="s">
        <v>46</v>
      </c>
      <c r="C19" s="22">
        <v>2006</v>
      </c>
      <c r="D19" s="22">
        <v>48</v>
      </c>
      <c r="E19" s="23">
        <v>0.003981597222222222</v>
      </c>
      <c r="F19" s="24">
        <f>25-RANK(E19,E19:$E$26)</f>
        <v>17</v>
      </c>
    </row>
    <row r="20" spans="1:6" ht="12.75">
      <c r="A20" s="11" t="s">
        <v>104</v>
      </c>
      <c r="B20" s="11" t="s">
        <v>56</v>
      </c>
      <c r="C20" s="22">
        <v>2011</v>
      </c>
      <c r="D20" s="22">
        <v>24</v>
      </c>
      <c r="E20" s="23">
        <v>0.004372222222222223</v>
      </c>
      <c r="F20" s="24">
        <f>25-RANK(E20,E20:$E$26)</f>
        <v>18</v>
      </c>
    </row>
    <row r="21" spans="1:6" ht="12.75">
      <c r="A21" s="11" t="s">
        <v>103</v>
      </c>
      <c r="B21" s="11" t="s">
        <v>98</v>
      </c>
      <c r="C21" s="22">
        <v>2006</v>
      </c>
      <c r="D21" s="22">
        <v>31</v>
      </c>
      <c r="E21" s="23">
        <v>0.004522453703703704</v>
      </c>
      <c r="F21" s="24">
        <f>25-RANK(E21,E21:$E$26)</f>
        <v>19</v>
      </c>
    </row>
    <row r="22" spans="1:6" ht="12.75">
      <c r="A22" s="11" t="s">
        <v>105</v>
      </c>
      <c r="B22" s="11" t="s">
        <v>106</v>
      </c>
      <c r="C22" s="22">
        <v>2014</v>
      </c>
      <c r="D22" s="22">
        <v>41</v>
      </c>
      <c r="E22" s="23">
        <v>0.004528009259259259</v>
      </c>
      <c r="F22" s="24">
        <f>25-RANK(E22,E22:$E$26)</f>
        <v>20</v>
      </c>
    </row>
    <row r="23" spans="1:6" ht="12.75">
      <c r="A23" s="11" t="s">
        <v>107</v>
      </c>
      <c r="B23" s="11" t="s">
        <v>106</v>
      </c>
      <c r="C23" s="22">
        <v>1976</v>
      </c>
      <c r="D23" s="22">
        <v>39</v>
      </c>
      <c r="E23" s="23">
        <v>0.005065509259259259</v>
      </c>
      <c r="F23" s="24">
        <f>25-RANK(E23,E23:$E$26)</f>
        <v>21</v>
      </c>
    </row>
    <row r="24" spans="1:6" ht="12.75">
      <c r="A24" s="11" t="s">
        <v>17</v>
      </c>
      <c r="B24" s="11" t="s">
        <v>108</v>
      </c>
      <c r="C24" s="22">
        <v>2013</v>
      </c>
      <c r="D24" s="22">
        <v>33</v>
      </c>
      <c r="E24" s="23">
        <v>0.0052788194444444445</v>
      </c>
      <c r="F24" s="24">
        <f>25-RANK(E24,E24:$E$26)</f>
        <v>22</v>
      </c>
    </row>
    <row r="25" spans="1:6" ht="12.75">
      <c r="A25" s="11" t="s">
        <v>109</v>
      </c>
      <c r="B25" s="11" t="s">
        <v>106</v>
      </c>
      <c r="C25" s="22">
        <v>2015</v>
      </c>
      <c r="D25" s="22">
        <v>38</v>
      </c>
      <c r="E25" s="23">
        <v>0.006624305555555556</v>
      </c>
      <c r="F25" s="24">
        <f>25-RANK(E25,E25:$E$26)</f>
        <v>23</v>
      </c>
    </row>
    <row r="26" spans="1:6" ht="12.75">
      <c r="A26" s="11" t="s">
        <v>110</v>
      </c>
      <c r="B26" s="11" t="s">
        <v>102</v>
      </c>
      <c r="C26" s="22">
        <v>2012</v>
      </c>
      <c r="D26" s="22">
        <v>45</v>
      </c>
      <c r="E26" s="23">
        <v>0.007662037037037037</v>
      </c>
      <c r="F26" s="24">
        <f>25-RANK(E26,E26:$E$26)</f>
        <v>24</v>
      </c>
    </row>
    <row r="27" spans="1:6" ht="12.75">
      <c r="A27" s="11"/>
      <c r="B27" s="11"/>
      <c r="C27" s="22"/>
      <c r="D27" s="22"/>
      <c r="E27" s="23"/>
      <c r="F27" s="24"/>
    </row>
  </sheetData>
  <sheetProtection/>
  <printOptions/>
  <pageMargins left="0.7" right="0.7" top="0.787401575" bottom="0.787401575" header="0.3" footer="0.3"/>
  <pageSetup horizontalDpi="600" verticalDpi="600" orientation="portrait" paperSize="9" r:id="rId2"/>
  <ignoredErrors>
    <ignoredError sqref="F4:F25" formulaRange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2" sqref="C32"/>
    </sheetView>
  </sheetViews>
  <sheetFormatPr defaultColWidth="9.140625" defaultRowHeight="12" customHeight="1"/>
  <cols>
    <col min="1" max="1" width="15.7109375" style="30" customWidth="1"/>
    <col min="2" max="2" width="15.7109375" style="1" customWidth="1"/>
    <col min="3" max="3" width="13.7109375" style="2" customWidth="1"/>
    <col min="4" max="4" width="12.140625" style="2" customWidth="1"/>
    <col min="5" max="5" width="13.7109375" style="31" customWidth="1"/>
    <col min="6" max="6" width="13.7109375" style="2" customWidth="1"/>
    <col min="7" max="16384" width="9.140625" style="5" customWidth="1"/>
  </cols>
  <sheetData>
    <row r="1" spans="1:6" s="15" customFormat="1" ht="27" customHeight="1">
      <c r="A1" s="45" t="s">
        <v>80</v>
      </c>
      <c r="B1" s="45"/>
      <c r="C1" s="45"/>
      <c r="D1" s="45"/>
      <c r="E1" s="45"/>
      <c r="F1" s="45"/>
    </row>
    <row r="2" spans="1:6" ht="12" customHeight="1">
      <c r="A2" s="30" t="s">
        <v>0</v>
      </c>
      <c r="B2" s="1" t="s">
        <v>1</v>
      </c>
      <c r="C2" s="2" t="s">
        <v>3</v>
      </c>
      <c r="D2" s="2" t="s">
        <v>4</v>
      </c>
      <c r="E2" s="2" t="s">
        <v>5</v>
      </c>
      <c r="F2" s="2" t="s">
        <v>6</v>
      </c>
    </row>
    <row r="3" spans="1:7" ht="12" customHeight="1">
      <c r="A3" s="30" t="s">
        <v>73</v>
      </c>
      <c r="B3" s="1" t="s">
        <v>74</v>
      </c>
      <c r="C3" s="2">
        <v>2007</v>
      </c>
      <c r="D3" s="2">
        <v>27</v>
      </c>
      <c r="E3" s="16">
        <v>0.002419675925925926</v>
      </c>
      <c r="F3" s="17">
        <f>28-RANK(E3,E3:$E$29)</f>
        <v>1</v>
      </c>
      <c r="G3" s="32"/>
    </row>
    <row r="4" spans="1:7" ht="12" customHeight="1">
      <c r="A4" s="30" t="s">
        <v>59</v>
      </c>
      <c r="B4" s="1" t="s">
        <v>35</v>
      </c>
      <c r="C4" s="2">
        <v>2008</v>
      </c>
      <c r="D4" s="2">
        <v>20</v>
      </c>
      <c r="E4" s="16">
        <v>0.00243125</v>
      </c>
      <c r="F4" s="17">
        <f>28-RANK(E4,E4:$E$29)</f>
        <v>2</v>
      </c>
      <c r="G4" s="32"/>
    </row>
    <row r="5" spans="1:7" ht="12" customHeight="1">
      <c r="A5" s="37" t="s">
        <v>111</v>
      </c>
      <c r="B5" s="38" t="s">
        <v>112</v>
      </c>
      <c r="C5" s="39">
        <v>2009</v>
      </c>
      <c r="D5" s="39">
        <v>10</v>
      </c>
      <c r="E5" s="40">
        <v>0.002531712962962963</v>
      </c>
      <c r="F5" s="17">
        <f>28-RANK(E5,E5:$E$29)</f>
        <v>3</v>
      </c>
      <c r="G5" s="32"/>
    </row>
    <row r="6" spans="1:7" ht="12" customHeight="1">
      <c r="A6" s="30" t="s">
        <v>60</v>
      </c>
      <c r="B6" s="1" t="s">
        <v>74</v>
      </c>
      <c r="C6" s="2">
        <v>2009</v>
      </c>
      <c r="D6" s="2">
        <v>43</v>
      </c>
      <c r="E6" s="16">
        <v>0.00260787037037037</v>
      </c>
      <c r="F6" s="17">
        <f>28-RANK(E6,E6:$E$29)</f>
        <v>4</v>
      </c>
      <c r="G6" s="32"/>
    </row>
    <row r="7" spans="1:7" ht="14.25" customHeight="1">
      <c r="A7" s="30" t="s">
        <v>65</v>
      </c>
      <c r="B7" s="1" t="s">
        <v>113</v>
      </c>
      <c r="C7" s="2">
        <v>2010</v>
      </c>
      <c r="D7" s="2">
        <v>3</v>
      </c>
      <c r="E7" s="16">
        <v>0.002722453703703704</v>
      </c>
      <c r="F7" s="17">
        <f>28-RANK(E7,E7:$E$29)</f>
        <v>5</v>
      </c>
      <c r="G7" s="32"/>
    </row>
    <row r="8" spans="1:7" ht="12" customHeight="1">
      <c r="A8" s="30" t="s">
        <v>114</v>
      </c>
      <c r="B8" s="1" t="s">
        <v>115</v>
      </c>
      <c r="C8" s="2">
        <v>2007</v>
      </c>
      <c r="D8" s="2">
        <v>8</v>
      </c>
      <c r="E8" s="16">
        <v>0.0027681712962962964</v>
      </c>
      <c r="F8" s="17">
        <f>28-RANK(E8,E8:$E$29)</f>
        <v>6</v>
      </c>
      <c r="G8" s="32"/>
    </row>
    <row r="9" spans="1:7" ht="12" customHeight="1">
      <c r="A9" s="30" t="s">
        <v>116</v>
      </c>
      <c r="B9" s="1" t="s">
        <v>117</v>
      </c>
      <c r="C9" s="2">
        <v>2012</v>
      </c>
      <c r="D9" s="2">
        <v>14</v>
      </c>
      <c r="E9" s="16">
        <v>0.0028119212962962963</v>
      </c>
      <c r="F9" s="17">
        <f>28-RANK(E9,E9:$E$29)</f>
        <v>7</v>
      </c>
      <c r="G9" s="32"/>
    </row>
    <row r="10" spans="1:7" ht="12" customHeight="1">
      <c r="A10" s="30" t="s">
        <v>118</v>
      </c>
      <c r="B10" s="1" t="s">
        <v>119</v>
      </c>
      <c r="C10" s="2">
        <v>2008</v>
      </c>
      <c r="D10" s="2">
        <v>49</v>
      </c>
      <c r="E10" s="16">
        <v>0.0028437499999999995</v>
      </c>
      <c r="F10" s="17">
        <f>28-RANK(E10,E10:$E$29)</f>
        <v>8</v>
      </c>
      <c r="G10" s="32"/>
    </row>
    <row r="11" spans="1:7" ht="12" customHeight="1">
      <c r="A11" s="30" t="s">
        <v>65</v>
      </c>
      <c r="B11" s="1" t="s">
        <v>120</v>
      </c>
      <c r="C11" s="2">
        <v>2010</v>
      </c>
      <c r="D11" s="2">
        <v>34</v>
      </c>
      <c r="E11" s="16">
        <v>0.0030538194444444445</v>
      </c>
      <c r="F11" s="17">
        <f>28-RANK(E11,E11:$E$29)</f>
        <v>9</v>
      </c>
      <c r="G11" s="32"/>
    </row>
    <row r="12" spans="1:7" ht="12" customHeight="1">
      <c r="A12" s="30" t="s">
        <v>20</v>
      </c>
      <c r="B12" s="1" t="s">
        <v>121</v>
      </c>
      <c r="C12" s="2">
        <v>2009</v>
      </c>
      <c r="D12" s="2">
        <v>9</v>
      </c>
      <c r="E12" s="16">
        <v>0.003081018518518518</v>
      </c>
      <c r="F12" s="17">
        <f>28-RANK(E12,E12:$E$29)</f>
        <v>10</v>
      </c>
      <c r="G12" s="32"/>
    </row>
    <row r="13" spans="1:7" ht="12" customHeight="1">
      <c r="A13" s="30" t="s">
        <v>73</v>
      </c>
      <c r="B13" s="1" t="s">
        <v>122</v>
      </c>
      <c r="C13" s="2">
        <v>2011</v>
      </c>
      <c r="D13" s="2">
        <v>32</v>
      </c>
      <c r="E13" s="16">
        <v>0.003104976851851852</v>
      </c>
      <c r="F13" s="17">
        <f>28-RANK(E13,E13:$E$29)</f>
        <v>11</v>
      </c>
      <c r="G13" s="32"/>
    </row>
    <row r="14" spans="1:7" ht="12" customHeight="1">
      <c r="A14" s="30" t="s">
        <v>123</v>
      </c>
      <c r="B14" s="1" t="s">
        <v>124</v>
      </c>
      <c r="C14" s="2">
        <v>2012</v>
      </c>
      <c r="D14" s="2">
        <v>17</v>
      </c>
      <c r="E14" s="16">
        <v>0.0031909722222222218</v>
      </c>
      <c r="F14" s="17">
        <f>28-RANK(E14,E14:$E$29)</f>
        <v>12</v>
      </c>
      <c r="G14" s="32"/>
    </row>
    <row r="15" spans="1:7" ht="12" customHeight="1">
      <c r="A15" s="30" t="s">
        <v>66</v>
      </c>
      <c r="B15" s="1" t="s">
        <v>26</v>
      </c>
      <c r="C15" s="2">
        <v>2011</v>
      </c>
      <c r="D15" s="2">
        <v>95</v>
      </c>
      <c r="E15" s="40">
        <v>0.0032042824074074074</v>
      </c>
      <c r="F15" s="17">
        <f>28-RANK(E15,E15:$E$29)</f>
        <v>13</v>
      </c>
      <c r="G15" s="32"/>
    </row>
    <row r="16" spans="1:7" ht="12" customHeight="1">
      <c r="A16" s="30" t="s">
        <v>125</v>
      </c>
      <c r="B16" s="1" t="s">
        <v>126</v>
      </c>
      <c r="C16" s="2">
        <v>2011</v>
      </c>
      <c r="D16" s="2">
        <v>13</v>
      </c>
      <c r="E16" s="16">
        <v>0.0032196759259259257</v>
      </c>
      <c r="F16" s="17">
        <f>28-RANK(E16,E16:$E$29)</f>
        <v>14</v>
      </c>
      <c r="G16" s="32"/>
    </row>
    <row r="17" spans="1:7" ht="12" customHeight="1">
      <c r="A17" s="30" t="s">
        <v>25</v>
      </c>
      <c r="B17" s="1" t="s">
        <v>113</v>
      </c>
      <c r="C17" s="2">
        <v>2008</v>
      </c>
      <c r="D17" s="2">
        <v>4</v>
      </c>
      <c r="E17" s="16">
        <v>0.0034137731481481484</v>
      </c>
      <c r="F17" s="17">
        <f>28-RANK(E17,E17:$E$29)</f>
        <v>15</v>
      </c>
      <c r="G17" s="32"/>
    </row>
    <row r="18" spans="1:7" ht="12" customHeight="1">
      <c r="A18" s="30" t="s">
        <v>59</v>
      </c>
      <c r="B18" s="1" t="s">
        <v>44</v>
      </c>
      <c r="C18" s="2">
        <v>2012</v>
      </c>
      <c r="D18" s="2">
        <v>18</v>
      </c>
      <c r="E18" s="16">
        <v>0.0035539351851851847</v>
      </c>
      <c r="F18" s="17">
        <f>28-RANK(E18,E18:$E$29)</f>
        <v>16</v>
      </c>
      <c r="G18" s="32"/>
    </row>
    <row r="19" spans="1:7" ht="12" customHeight="1">
      <c r="A19" s="30" t="s">
        <v>28</v>
      </c>
      <c r="B19" s="1" t="s">
        <v>64</v>
      </c>
      <c r="C19" s="2">
        <v>2010</v>
      </c>
      <c r="D19" s="2">
        <v>23</v>
      </c>
      <c r="E19" s="16">
        <v>0.0035848379629629633</v>
      </c>
      <c r="F19" s="17">
        <f>28-RANK(E19,E19:$E$29)</f>
        <v>17</v>
      </c>
      <c r="G19" s="32"/>
    </row>
    <row r="20" spans="1:7" ht="12" customHeight="1">
      <c r="A20" s="37" t="s">
        <v>67</v>
      </c>
      <c r="B20" s="30" t="s">
        <v>68</v>
      </c>
      <c r="C20" s="2">
        <v>2012</v>
      </c>
      <c r="D20" s="2">
        <v>98</v>
      </c>
      <c r="E20" s="16">
        <v>0.003600925925925926</v>
      </c>
      <c r="F20" s="17">
        <f>28-RANK(E20,E20:$E$29)</f>
        <v>18</v>
      </c>
      <c r="G20" s="32"/>
    </row>
    <row r="21" spans="1:7" ht="12" customHeight="1">
      <c r="A21" s="30" t="s">
        <v>127</v>
      </c>
      <c r="B21" s="1" t="s">
        <v>128</v>
      </c>
      <c r="C21" s="2">
        <v>2011</v>
      </c>
      <c r="D21" s="2">
        <v>29</v>
      </c>
      <c r="E21" s="16">
        <v>0.0036141203703703704</v>
      </c>
      <c r="F21" s="17">
        <f>28-RANK(E21,E21:$E$29)</f>
        <v>19</v>
      </c>
      <c r="G21" s="32"/>
    </row>
    <row r="22" spans="1:7" ht="12" customHeight="1">
      <c r="A22" s="37" t="s">
        <v>36</v>
      </c>
      <c r="B22" s="30" t="s">
        <v>136</v>
      </c>
      <c r="C22" s="2">
        <v>2012</v>
      </c>
      <c r="D22" s="2">
        <v>97</v>
      </c>
      <c r="E22" s="16">
        <v>0.0036813657407407407</v>
      </c>
      <c r="F22" s="17">
        <f>28-RANK(E22,E22:$E$29)</f>
        <v>20</v>
      </c>
      <c r="G22" s="32"/>
    </row>
    <row r="23" spans="1:7" ht="12" customHeight="1">
      <c r="A23" s="30" t="s">
        <v>20</v>
      </c>
      <c r="B23" s="1" t="s">
        <v>129</v>
      </c>
      <c r="C23" s="2">
        <v>2012</v>
      </c>
      <c r="D23" s="2">
        <v>28</v>
      </c>
      <c r="E23" s="16">
        <v>0.004081828703703704</v>
      </c>
      <c r="F23" s="17">
        <f>28-RANK(E23,E23:$E$29)</f>
        <v>21</v>
      </c>
      <c r="G23" s="32"/>
    </row>
    <row r="24" spans="1:7" ht="12" customHeight="1">
      <c r="A24" s="30" t="s">
        <v>130</v>
      </c>
      <c r="B24" s="1" t="s">
        <v>131</v>
      </c>
      <c r="C24" s="2">
        <v>2013</v>
      </c>
      <c r="D24" s="2">
        <v>27</v>
      </c>
      <c r="E24" s="16">
        <v>0.004194328703703704</v>
      </c>
      <c r="F24" s="17">
        <f>28-RANK(E24,E24:$E$29)</f>
        <v>22</v>
      </c>
      <c r="G24" s="32"/>
    </row>
    <row r="25" spans="1:7" ht="12" customHeight="1">
      <c r="A25" s="30" t="s">
        <v>69</v>
      </c>
      <c r="B25" s="1" t="s">
        <v>70</v>
      </c>
      <c r="C25" s="2">
        <v>2012</v>
      </c>
      <c r="D25" s="2">
        <v>25</v>
      </c>
      <c r="E25" s="16">
        <v>0.004337037037037037</v>
      </c>
      <c r="F25" s="17">
        <f>28-RANK(E25,E25:$E$29)</f>
        <v>23</v>
      </c>
      <c r="G25" s="32"/>
    </row>
    <row r="26" spans="1:7" ht="12" customHeight="1">
      <c r="A26" s="37" t="s">
        <v>36</v>
      </c>
      <c r="B26" s="38" t="s">
        <v>112</v>
      </c>
      <c r="C26" s="2">
        <v>2013</v>
      </c>
      <c r="D26" s="2">
        <v>96</v>
      </c>
      <c r="E26" s="16">
        <v>0.0051402777777777775</v>
      </c>
      <c r="F26" s="17">
        <f>28-RANK(E26,E26:$E$29)</f>
        <v>24</v>
      </c>
      <c r="G26" s="32"/>
    </row>
    <row r="27" spans="1:7" ht="12" customHeight="1">
      <c r="A27" s="30" t="s">
        <v>132</v>
      </c>
      <c r="B27" s="1" t="s">
        <v>133</v>
      </c>
      <c r="C27" s="2">
        <v>2013</v>
      </c>
      <c r="D27" s="2">
        <v>21</v>
      </c>
      <c r="E27" s="16">
        <v>0.0057636574074074074</v>
      </c>
      <c r="F27" s="17">
        <f>28-RANK(E27,E27:$E$29)</f>
        <v>25</v>
      </c>
      <c r="G27" s="32"/>
    </row>
    <row r="28" spans="1:7" ht="12" customHeight="1">
      <c r="A28" s="30" t="s">
        <v>134</v>
      </c>
      <c r="B28" s="1" t="s">
        <v>90</v>
      </c>
      <c r="C28" s="2">
        <v>2013</v>
      </c>
      <c r="D28" s="2">
        <v>20</v>
      </c>
      <c r="E28" s="16">
        <v>0.005777430555555556</v>
      </c>
      <c r="F28" s="17">
        <f>28-RANK(E28,E28:$E$29)</f>
        <v>26</v>
      </c>
      <c r="G28" s="32"/>
    </row>
    <row r="29" spans="1:7" ht="12" customHeight="1">
      <c r="A29" s="37" t="s">
        <v>135</v>
      </c>
      <c r="B29" s="30" t="s">
        <v>93</v>
      </c>
      <c r="C29" s="2">
        <v>2014</v>
      </c>
      <c r="D29" s="2">
        <v>2</v>
      </c>
      <c r="E29" s="16">
        <v>0.005906481481481481</v>
      </c>
      <c r="F29" s="17">
        <f>28-RANK(E29,E29:$E$29)</f>
        <v>27</v>
      </c>
      <c r="G29" s="32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2"/>
  <ignoredErrors>
    <ignoredError sqref="F4:F28" formulaRange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2" width="15.7109375" style="0" customWidth="1"/>
    <col min="3" max="3" width="13.28125" style="0" customWidth="1"/>
    <col min="4" max="4" width="14.57421875" style="0" customWidth="1"/>
    <col min="5" max="5" width="13.7109375" style="8" customWidth="1"/>
    <col min="6" max="6" width="13.7109375" style="0" customWidth="1"/>
  </cols>
  <sheetData>
    <row r="1" spans="1:5" ht="27" customHeight="1">
      <c r="A1" s="29" t="s">
        <v>78</v>
      </c>
      <c r="B1" s="29"/>
      <c r="C1" s="29"/>
      <c r="D1" s="29"/>
      <c r="E1" s="29"/>
    </row>
    <row r="2" spans="1:6" ht="12.75">
      <c r="A2" s="11" t="s">
        <v>0</v>
      </c>
      <c r="B2" s="11" t="s">
        <v>1</v>
      </c>
      <c r="C2" s="12" t="s">
        <v>3</v>
      </c>
      <c r="D2" s="12" t="s">
        <v>4</v>
      </c>
      <c r="E2" s="12" t="s">
        <v>5</v>
      </c>
      <c r="F2" s="12" t="s">
        <v>6</v>
      </c>
    </row>
    <row r="3" spans="1:6" ht="12.75">
      <c r="A3" s="11" t="s">
        <v>147</v>
      </c>
      <c r="B3" s="11" t="s">
        <v>148</v>
      </c>
      <c r="C3" s="12">
        <v>1982</v>
      </c>
      <c r="D3" s="12">
        <v>63</v>
      </c>
      <c r="E3" s="41">
        <v>0.003811111111111111</v>
      </c>
      <c r="F3" s="14">
        <f>18-RANK(E3,E3:$E$19)</f>
        <v>1</v>
      </c>
    </row>
    <row r="4" spans="1:6" ht="12.75">
      <c r="A4" s="11" t="s">
        <v>11</v>
      </c>
      <c r="B4" s="11" t="s">
        <v>149</v>
      </c>
      <c r="C4" s="12">
        <v>1990</v>
      </c>
      <c r="D4" s="12">
        <v>61</v>
      </c>
      <c r="E4" s="41">
        <v>0.003852314814814815</v>
      </c>
      <c r="F4" s="14">
        <f>18-RANK(E4,E4:$E$19)</f>
        <v>2</v>
      </c>
    </row>
    <row r="5" spans="1:6" ht="12.75">
      <c r="A5" s="11" t="s">
        <v>150</v>
      </c>
      <c r="B5" s="11" t="s">
        <v>151</v>
      </c>
      <c r="C5" s="12">
        <v>2005</v>
      </c>
      <c r="D5" s="12">
        <v>54</v>
      </c>
      <c r="E5" s="41">
        <v>0.004366898148148148</v>
      </c>
      <c r="F5" s="14">
        <f>18-RANK(E5,E5:$E$19)</f>
        <v>3</v>
      </c>
    </row>
    <row r="6" spans="1:6" ht="12.75">
      <c r="A6" s="11" t="s">
        <v>39</v>
      </c>
      <c r="B6" s="11" t="s">
        <v>40</v>
      </c>
      <c r="C6" s="12">
        <v>2005</v>
      </c>
      <c r="D6" s="12">
        <v>52</v>
      </c>
      <c r="E6" s="41">
        <v>0.004412731481481481</v>
      </c>
      <c r="F6" s="14">
        <f>18-RANK(E6,E6:$E$19)</f>
        <v>4</v>
      </c>
    </row>
    <row r="7" spans="1:6" ht="12.75">
      <c r="A7" s="11" t="s">
        <v>71</v>
      </c>
      <c r="B7" s="11" t="s">
        <v>12</v>
      </c>
      <c r="C7" s="22">
        <v>2007</v>
      </c>
      <c r="D7" s="12">
        <v>83</v>
      </c>
      <c r="E7" s="41">
        <v>0.004418981481481481</v>
      </c>
      <c r="F7" s="14">
        <f>18-RANK(E7,E7:$E$19)</f>
        <v>5</v>
      </c>
    </row>
    <row r="8" spans="1:6" ht="12.75">
      <c r="A8" s="11" t="s">
        <v>8</v>
      </c>
      <c r="B8" s="11" t="s">
        <v>12</v>
      </c>
      <c r="C8" s="22">
        <v>2004</v>
      </c>
      <c r="D8" s="12">
        <v>78</v>
      </c>
      <c r="E8" s="41">
        <v>0.004625231481481481</v>
      </c>
      <c r="F8" s="14">
        <f>18-RANK(E8,E8:$E$19)</f>
        <v>6</v>
      </c>
    </row>
    <row r="9" spans="1:6" ht="12.75">
      <c r="A9" s="11" t="s">
        <v>42</v>
      </c>
      <c r="B9" s="11" t="s">
        <v>43</v>
      </c>
      <c r="C9" s="22">
        <v>2006</v>
      </c>
      <c r="D9" s="22">
        <v>79</v>
      </c>
      <c r="E9" s="23">
        <v>0.004968171296296296</v>
      </c>
      <c r="F9" s="14">
        <f>18-RANK(E9,E9:$E$19)</f>
        <v>7</v>
      </c>
    </row>
    <row r="10" spans="1:6" ht="12.75">
      <c r="A10" s="11" t="s">
        <v>33</v>
      </c>
      <c r="B10" s="11" t="s">
        <v>152</v>
      </c>
      <c r="C10" s="22">
        <v>2008</v>
      </c>
      <c r="D10" s="22">
        <v>76</v>
      </c>
      <c r="E10" s="23">
        <v>0.004994444444444445</v>
      </c>
      <c r="F10" s="14">
        <f>18-RANK(E10,E10:$E$19)</f>
        <v>8</v>
      </c>
    </row>
    <row r="11" spans="1:6" ht="12.75">
      <c r="A11" t="s">
        <v>47</v>
      </c>
      <c r="B11" t="s">
        <v>84</v>
      </c>
      <c r="C11" s="6">
        <v>1980</v>
      </c>
      <c r="D11" s="22">
        <v>66</v>
      </c>
      <c r="E11" s="23">
        <v>0.005548263888888888</v>
      </c>
      <c r="F11" s="14">
        <f>18-RANK(E11,E11:$E$19)</f>
        <v>9</v>
      </c>
    </row>
    <row r="12" spans="1:6" ht="12.75">
      <c r="A12" s="11" t="s">
        <v>153</v>
      </c>
      <c r="B12" s="11" t="s">
        <v>154</v>
      </c>
      <c r="C12" s="22">
        <v>1984</v>
      </c>
      <c r="D12" s="22">
        <v>65</v>
      </c>
      <c r="E12" s="23">
        <v>0.005579861111111111</v>
      </c>
      <c r="F12" s="14">
        <f>18-RANK(E12,E12:$E$19)</f>
        <v>10</v>
      </c>
    </row>
    <row r="13" spans="1:6" ht="12.75">
      <c r="A13" t="s">
        <v>7</v>
      </c>
      <c r="B13" t="s">
        <v>155</v>
      </c>
      <c r="C13" s="22">
        <v>2006</v>
      </c>
      <c r="D13" s="22">
        <v>80</v>
      </c>
      <c r="E13" s="23">
        <v>0.005644212962962963</v>
      </c>
      <c r="F13" s="14">
        <f>18-RANK(E13,E13:$E$19)</f>
        <v>11</v>
      </c>
    </row>
    <row r="14" spans="1:6" ht="12.75">
      <c r="A14" s="11" t="s">
        <v>7</v>
      </c>
      <c r="B14" s="11" t="s">
        <v>156</v>
      </c>
      <c r="C14" s="22">
        <v>1976</v>
      </c>
      <c r="D14" s="22">
        <v>58</v>
      </c>
      <c r="E14" s="23">
        <v>0.005817245370370371</v>
      </c>
      <c r="F14" s="14">
        <f>18-RANK(E14,E14:$E$19)</f>
        <v>12</v>
      </c>
    </row>
    <row r="15" spans="1:6" ht="12.75">
      <c r="A15" s="11" t="s">
        <v>157</v>
      </c>
      <c r="B15" s="11" t="s">
        <v>158</v>
      </c>
      <c r="C15" s="22">
        <v>2007</v>
      </c>
      <c r="D15" s="22">
        <v>83</v>
      </c>
      <c r="E15" s="23">
        <v>0.0059136574074074065</v>
      </c>
      <c r="F15" s="14">
        <f>18-RANK(E15,E15:$E$19)</f>
        <v>13</v>
      </c>
    </row>
    <row r="16" spans="1:6" ht="12.75">
      <c r="A16" s="11" t="s">
        <v>32</v>
      </c>
      <c r="B16" s="11" t="s">
        <v>51</v>
      </c>
      <c r="C16" s="22">
        <v>2008</v>
      </c>
      <c r="D16" s="22">
        <v>67</v>
      </c>
      <c r="E16" s="23">
        <v>0.006250694444444444</v>
      </c>
      <c r="F16" s="14">
        <f>18-RANK(E16,E16:$E$19)</f>
        <v>14</v>
      </c>
    </row>
    <row r="17" spans="1:6" ht="12.75">
      <c r="A17" s="11" t="s">
        <v>159</v>
      </c>
      <c r="B17" s="11" t="s">
        <v>160</v>
      </c>
      <c r="C17" s="22">
        <v>1957</v>
      </c>
      <c r="D17" s="22">
        <v>60</v>
      </c>
      <c r="E17" s="23">
        <v>0.006264583333333334</v>
      </c>
      <c r="F17" s="14">
        <f>18-RANK(E17,E17:$E$19)</f>
        <v>15</v>
      </c>
    </row>
    <row r="18" spans="1:6" ht="12.75">
      <c r="A18" s="11" t="s">
        <v>11</v>
      </c>
      <c r="B18" s="11" t="s">
        <v>161</v>
      </c>
      <c r="C18" s="22">
        <v>1968</v>
      </c>
      <c r="D18" s="22">
        <v>70</v>
      </c>
      <c r="E18" s="23">
        <v>0.0063407407407407405</v>
      </c>
      <c r="F18" s="14">
        <f>18-RANK(E18,E18:$E$19)</f>
        <v>16</v>
      </c>
    </row>
    <row r="19" spans="1:6" ht="12.75">
      <c r="A19" s="11" t="s">
        <v>14</v>
      </c>
      <c r="B19" s="11" t="s">
        <v>162</v>
      </c>
      <c r="C19" s="22">
        <v>1986</v>
      </c>
      <c r="D19" s="22">
        <v>77</v>
      </c>
      <c r="E19" s="23">
        <v>0.007189120370370371</v>
      </c>
      <c r="F19" s="14">
        <f>18-RANK(E19,E19:$E$19)</f>
        <v>17</v>
      </c>
    </row>
    <row r="21" spans="1:6" ht="12.75">
      <c r="A21" s="11"/>
      <c r="B21" s="11"/>
      <c r="C21" s="22"/>
      <c r="D21" s="22"/>
      <c r="E21" s="23"/>
      <c r="F21" s="24"/>
    </row>
  </sheetData>
  <sheetProtection/>
  <printOptions/>
  <pageMargins left="0.7" right="0.7" top="0.787401575" bottom="0.787401575" header="0.3" footer="0.3"/>
  <pageSetup orientation="portrait" paperSize="9"/>
  <ignoredErrors>
    <ignoredError sqref="F4:F18" formulaRange="1"/>
  </ignoredError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2" width="15.7109375" style="0" customWidth="1"/>
    <col min="3" max="3" width="13.7109375" style="0" customWidth="1"/>
    <col min="4" max="4" width="14.7109375" style="0" customWidth="1"/>
    <col min="5" max="5" width="13.7109375" style="8" customWidth="1"/>
    <col min="6" max="6" width="13.7109375" style="0" customWidth="1"/>
  </cols>
  <sheetData>
    <row r="1" spans="1:6" ht="27" customHeight="1">
      <c r="A1" s="1" t="s">
        <v>77</v>
      </c>
      <c r="B1" s="1"/>
      <c r="C1" s="3"/>
      <c r="D1" s="3"/>
      <c r="E1" s="7"/>
      <c r="F1" s="3"/>
    </row>
    <row r="2" spans="1:6" ht="12.75">
      <c r="A2" s="34" t="s">
        <v>0</v>
      </c>
      <c r="B2" s="34" t="s">
        <v>1</v>
      </c>
      <c r="C2" s="33" t="s">
        <v>3</v>
      </c>
      <c r="D2" s="33" t="s">
        <v>4</v>
      </c>
      <c r="E2" s="33" t="s">
        <v>5</v>
      </c>
      <c r="F2" s="33" t="s">
        <v>6</v>
      </c>
    </row>
    <row r="3" spans="1:6" ht="12.75">
      <c r="A3" s="11" t="s">
        <v>137</v>
      </c>
      <c r="B3" s="11" t="s">
        <v>138</v>
      </c>
      <c r="C3" s="22">
        <v>1989</v>
      </c>
      <c r="D3" s="22">
        <v>62</v>
      </c>
      <c r="E3" s="23">
        <v>0.003793055555555555</v>
      </c>
      <c r="F3" s="24">
        <f>17-RANK(E3,E3:$E$18)</f>
        <v>1</v>
      </c>
    </row>
    <row r="4" spans="1:6" ht="12.75">
      <c r="A4" s="11" t="s">
        <v>72</v>
      </c>
      <c r="B4" s="11" t="s">
        <v>139</v>
      </c>
      <c r="C4" s="22">
        <v>2006</v>
      </c>
      <c r="D4" s="22">
        <v>64</v>
      </c>
      <c r="E4" s="23">
        <v>0.00406087962962963</v>
      </c>
      <c r="F4" s="24">
        <f>17-RANK(E4,E4:$E$18)</f>
        <v>2</v>
      </c>
    </row>
    <row r="5" spans="1:6" ht="12.75">
      <c r="A5" s="11" t="s">
        <v>34</v>
      </c>
      <c r="B5" s="11" t="s">
        <v>49</v>
      </c>
      <c r="C5" s="22">
        <v>2001</v>
      </c>
      <c r="D5" s="22">
        <v>51</v>
      </c>
      <c r="E5" s="23">
        <v>0.004160185185185185</v>
      </c>
      <c r="F5" s="24">
        <f>17-RANK(E5,E5:$E$18)</f>
        <v>3</v>
      </c>
    </row>
    <row r="6" spans="1:6" ht="12.75">
      <c r="A6" s="11" t="s">
        <v>72</v>
      </c>
      <c r="B6" s="11" t="s">
        <v>37</v>
      </c>
      <c r="C6" s="22">
        <v>2006</v>
      </c>
      <c r="D6" s="22">
        <v>53</v>
      </c>
      <c r="E6" s="23">
        <v>0.004275115740740741</v>
      </c>
      <c r="F6" s="24">
        <f>17-RANK(E6,E6:$E$18)</f>
        <v>4</v>
      </c>
    </row>
    <row r="7" spans="1:6" ht="12.75">
      <c r="A7" s="11" t="s">
        <v>193</v>
      </c>
      <c r="B7" s="11" t="s">
        <v>140</v>
      </c>
      <c r="C7" s="22">
        <v>2004</v>
      </c>
      <c r="D7" s="22">
        <v>50</v>
      </c>
      <c r="E7" s="23">
        <v>0.004386574074074074</v>
      </c>
      <c r="F7" s="24">
        <f>17-RANK(E7,E7:$E$18)</f>
        <v>5</v>
      </c>
    </row>
    <row r="8" spans="1:6" ht="12.75">
      <c r="A8" s="11" t="s">
        <v>111</v>
      </c>
      <c r="B8" s="11" t="s">
        <v>141</v>
      </c>
      <c r="C8" s="22">
        <v>2005</v>
      </c>
      <c r="D8" s="22">
        <v>75</v>
      </c>
      <c r="E8" s="23">
        <v>0.004439814814814815</v>
      </c>
      <c r="F8" s="24">
        <f>17-RANK(E8,E8:$E$18)</f>
        <v>6</v>
      </c>
    </row>
    <row r="9" spans="1:6" ht="12.75">
      <c r="A9" s="11" t="s">
        <v>73</v>
      </c>
      <c r="B9" s="11" t="s">
        <v>74</v>
      </c>
      <c r="C9" s="22">
        <v>2007</v>
      </c>
      <c r="D9" s="22">
        <v>68</v>
      </c>
      <c r="E9" s="23">
        <v>0.0046464120370370374</v>
      </c>
      <c r="F9" s="24">
        <f>17-RANK(E9,E9:$E$18)</f>
        <v>7</v>
      </c>
    </row>
    <row r="10" spans="1:6" ht="12.75">
      <c r="A10" s="11" t="s">
        <v>60</v>
      </c>
      <c r="B10" s="11" t="s">
        <v>74</v>
      </c>
      <c r="C10" s="22">
        <v>2009</v>
      </c>
      <c r="D10" s="22">
        <v>69</v>
      </c>
      <c r="E10" s="23">
        <v>0.005101041666666667</v>
      </c>
      <c r="F10" s="24">
        <f>17-RANK(E10,E10:$E$18)</f>
        <v>8</v>
      </c>
    </row>
    <row r="11" spans="1:6" ht="12.75">
      <c r="A11" s="11" t="s">
        <v>111</v>
      </c>
      <c r="B11" s="11" t="s">
        <v>142</v>
      </c>
      <c r="C11" s="22">
        <v>2005</v>
      </c>
      <c r="D11" s="22">
        <v>71</v>
      </c>
      <c r="E11" s="23">
        <v>0.005167361111111111</v>
      </c>
      <c r="F11" s="24">
        <f>17-RANK(E11,E11:$E$18)</f>
        <v>9</v>
      </c>
    </row>
    <row r="12" spans="1:6" ht="12.75">
      <c r="A12" s="11" t="s">
        <v>34</v>
      </c>
      <c r="B12" s="11" t="s">
        <v>35</v>
      </c>
      <c r="C12" s="22">
        <v>2008</v>
      </c>
      <c r="D12" s="22">
        <v>72</v>
      </c>
      <c r="E12" s="23">
        <v>0.005519791666666667</v>
      </c>
      <c r="F12" s="24">
        <f>17-RANK(E12,E12:$E$18)</f>
        <v>10</v>
      </c>
    </row>
    <row r="13" spans="1:6" ht="12.75">
      <c r="A13" s="11" t="s">
        <v>22</v>
      </c>
      <c r="B13" s="11" t="s">
        <v>64</v>
      </c>
      <c r="C13" s="22">
        <v>2003</v>
      </c>
      <c r="D13" s="22">
        <v>55</v>
      </c>
      <c r="E13" s="23">
        <v>0.005589814814814815</v>
      </c>
      <c r="F13" s="24">
        <f>17-RANK(E13,E13:$E$18)</f>
        <v>11</v>
      </c>
    </row>
    <row r="14" spans="1:6" ht="12.75">
      <c r="A14" s="11" t="s">
        <v>63</v>
      </c>
      <c r="B14" s="11" t="s">
        <v>64</v>
      </c>
      <c r="C14" s="22">
        <v>2006</v>
      </c>
      <c r="D14" s="22">
        <v>56</v>
      </c>
      <c r="E14" s="23">
        <v>0.005648032407407407</v>
      </c>
      <c r="F14" s="24">
        <f>17-RANK(E14,E14:$E$18)</f>
        <v>12</v>
      </c>
    </row>
    <row r="15" spans="1:6" ht="12.75">
      <c r="A15" s="11" t="s">
        <v>20</v>
      </c>
      <c r="B15" s="11" t="s">
        <v>143</v>
      </c>
      <c r="C15" s="22">
        <v>2006</v>
      </c>
      <c r="D15" s="22">
        <v>59</v>
      </c>
      <c r="E15" s="23">
        <v>0.006026967592592593</v>
      </c>
      <c r="F15" s="24">
        <f>17-RANK(E15,E15:$E$18)</f>
        <v>13</v>
      </c>
    </row>
    <row r="16" spans="1:6" ht="12.75">
      <c r="A16" s="11" t="s">
        <v>144</v>
      </c>
      <c r="B16" s="11" t="s">
        <v>145</v>
      </c>
      <c r="C16" s="22">
        <v>1966</v>
      </c>
      <c r="D16" s="22">
        <v>74</v>
      </c>
      <c r="E16" s="23">
        <v>0.006089351851851852</v>
      </c>
      <c r="F16" s="24">
        <f>17-RANK(E16,E16:$E$18)</f>
        <v>14</v>
      </c>
    </row>
    <row r="17" spans="1:6" ht="12.75">
      <c r="A17" s="11" t="s">
        <v>146</v>
      </c>
      <c r="B17" s="11" t="s">
        <v>136</v>
      </c>
      <c r="C17" s="22">
        <v>2004</v>
      </c>
      <c r="D17" s="22">
        <v>73</v>
      </c>
      <c r="E17" s="23">
        <v>0.006789930555555556</v>
      </c>
      <c r="F17" s="24">
        <f>17-RANK(E17,E17:$E$18)</f>
        <v>15</v>
      </c>
    </row>
    <row r="18" spans="1:6" ht="12.75">
      <c r="A18" s="11" t="s">
        <v>27</v>
      </c>
      <c r="B18" s="11" t="s">
        <v>45</v>
      </c>
      <c r="C18" s="22">
        <v>2004</v>
      </c>
      <c r="D18" s="22">
        <v>81</v>
      </c>
      <c r="E18" s="23">
        <v>0.006829976851851851</v>
      </c>
      <c r="F18" s="24">
        <f>17-RANK(E18,E18:$E$18)</f>
        <v>16</v>
      </c>
    </row>
    <row r="19" spans="1:6" ht="12.75">
      <c r="A19" s="11"/>
      <c r="B19" s="11"/>
      <c r="C19" s="22"/>
      <c r="D19" s="22"/>
      <c r="E19" s="23"/>
      <c r="F19" s="24"/>
    </row>
    <row r="20" spans="1:6" ht="12.75">
      <c r="A20" s="11"/>
      <c r="B20" s="11"/>
      <c r="C20" s="22"/>
      <c r="D20" s="22"/>
      <c r="E20" s="23"/>
      <c r="F20" s="24"/>
    </row>
    <row r="21" spans="1:6" ht="12.75">
      <c r="A21" s="11"/>
      <c r="B21" s="11"/>
      <c r="C21" s="22"/>
      <c r="D21" s="22"/>
      <c r="E21" s="23"/>
      <c r="F21" s="24"/>
    </row>
    <row r="22" spans="1:6" ht="12.75">
      <c r="A22" s="11"/>
      <c r="B22" s="11"/>
      <c r="C22" s="22"/>
      <c r="D22" s="22"/>
      <c r="E22" s="23"/>
      <c r="F22" s="24"/>
    </row>
    <row r="23" spans="1:6" ht="12.75">
      <c r="A23" s="11"/>
      <c r="B23" s="11"/>
      <c r="C23" s="22"/>
      <c r="D23" s="22"/>
      <c r="E23" s="23"/>
      <c r="F23" s="24"/>
    </row>
    <row r="24" spans="3:6" ht="12.75">
      <c r="C24" s="19"/>
      <c r="D24" s="19"/>
      <c r="E24" s="20"/>
      <c r="F24" s="19"/>
    </row>
    <row r="25" spans="3:6" ht="12.75">
      <c r="C25" s="4"/>
      <c r="D25" s="4"/>
      <c r="E25" s="21"/>
      <c r="F25" s="4"/>
    </row>
  </sheetData>
  <sheetProtection/>
  <printOptions/>
  <pageMargins left="0.7" right="0.7" top="0.787401575" bottom="0.787401575" header="0.3" footer="0.3"/>
  <pageSetup horizontalDpi="600" verticalDpi="600" orientation="portrait" paperSize="9" r:id="rId2"/>
  <ignoredErrors>
    <ignoredError sqref="F4:F17" formulaRange="1"/>
  </ignoredError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2" width="15.7109375" style="0" customWidth="1"/>
    <col min="3" max="3" width="0" style="0" hidden="1" customWidth="1"/>
    <col min="4" max="4" width="13.7109375" style="6" customWidth="1"/>
    <col min="5" max="5" width="13.00390625" style="6" customWidth="1"/>
    <col min="6" max="7" width="13.7109375" style="6" customWidth="1"/>
  </cols>
  <sheetData>
    <row r="1" spans="1:7" s="10" customFormat="1" ht="27" customHeight="1">
      <c r="A1" s="46" t="s">
        <v>76</v>
      </c>
      <c r="B1" s="46"/>
      <c r="C1" s="46"/>
      <c r="D1" s="46"/>
      <c r="E1" s="46"/>
      <c r="F1" s="46"/>
      <c r="G1" s="46"/>
    </row>
    <row r="2" spans="1:7" ht="12" customHeight="1">
      <c r="A2" s="18" t="s">
        <v>0</v>
      </c>
      <c r="B2" s="18" t="s">
        <v>1</v>
      </c>
      <c r="C2" s="25" t="s">
        <v>2</v>
      </c>
      <c r="D2" s="26" t="s">
        <v>3</v>
      </c>
      <c r="E2" s="26" t="s">
        <v>4</v>
      </c>
      <c r="F2" s="26" t="s">
        <v>5</v>
      </c>
      <c r="G2" s="26" t="s">
        <v>6</v>
      </c>
    </row>
    <row r="3" spans="1:7" ht="12" customHeight="1">
      <c r="A3" s="18" t="s">
        <v>147</v>
      </c>
      <c r="B3" s="18" t="s">
        <v>148</v>
      </c>
      <c r="C3" s="25"/>
      <c r="D3" s="26">
        <v>1982</v>
      </c>
      <c r="E3" s="26">
        <v>15</v>
      </c>
      <c r="F3" s="27">
        <v>0.012677546296296296</v>
      </c>
      <c r="G3" s="28">
        <f>20-RANK(F3,F1:$F$21)</f>
        <v>1</v>
      </c>
    </row>
    <row r="4" spans="1:7" ht="12" customHeight="1">
      <c r="A4" s="18" t="s">
        <v>9</v>
      </c>
      <c r="B4" s="18" t="s">
        <v>10</v>
      </c>
      <c r="C4" s="25"/>
      <c r="D4" s="26">
        <v>1989</v>
      </c>
      <c r="E4" s="26">
        <v>44</v>
      </c>
      <c r="F4" s="27">
        <v>0.01432824074074074</v>
      </c>
      <c r="G4" s="28">
        <f>20-RANK(F4,F2:$F$21)</f>
        <v>2</v>
      </c>
    </row>
    <row r="5" spans="1:7" ht="12" customHeight="1">
      <c r="A5" s="18" t="s">
        <v>39</v>
      </c>
      <c r="B5" s="18" t="s">
        <v>40</v>
      </c>
      <c r="C5" s="25"/>
      <c r="D5" s="26">
        <v>2005</v>
      </c>
      <c r="E5" s="26">
        <v>7</v>
      </c>
      <c r="F5" s="27">
        <v>0.01542534722222222</v>
      </c>
      <c r="G5" s="28">
        <f>20-RANK(F5,F3:$F$21)</f>
        <v>3</v>
      </c>
    </row>
    <row r="6" spans="1:7" ht="12" customHeight="1">
      <c r="A6" s="18" t="s">
        <v>96</v>
      </c>
      <c r="B6" s="18" t="s">
        <v>163</v>
      </c>
      <c r="C6" s="25"/>
      <c r="D6" s="26">
        <v>1995</v>
      </c>
      <c r="E6" s="26">
        <v>26</v>
      </c>
      <c r="F6" s="27">
        <v>0.015487731481481483</v>
      </c>
      <c r="G6" s="28">
        <f>20-RANK(F6,F4:$F$21)</f>
        <v>4</v>
      </c>
    </row>
    <row r="7" spans="1:7" ht="12" customHeight="1">
      <c r="A7" s="18" t="s">
        <v>164</v>
      </c>
      <c r="B7" s="18" t="s">
        <v>165</v>
      </c>
      <c r="C7" s="25"/>
      <c r="D7" s="26">
        <v>1988</v>
      </c>
      <c r="E7" s="26">
        <v>40</v>
      </c>
      <c r="F7" s="27">
        <v>0.01574780092592593</v>
      </c>
      <c r="G7" s="28">
        <f>20-RANK(F7,F5:$F$21)</f>
        <v>5</v>
      </c>
    </row>
    <row r="8" spans="1:7" ht="12" customHeight="1">
      <c r="A8" s="18" t="s">
        <v>41</v>
      </c>
      <c r="B8" s="18" t="s">
        <v>93</v>
      </c>
      <c r="C8" s="25"/>
      <c r="D8" s="26">
        <v>1979</v>
      </c>
      <c r="E8" s="26">
        <v>1</v>
      </c>
      <c r="F8" s="27">
        <v>0.016211342592592593</v>
      </c>
      <c r="G8" s="28">
        <f>20-RANK(F8,F6:$F$21)</f>
        <v>6</v>
      </c>
    </row>
    <row r="9" spans="1:7" ht="12" customHeight="1">
      <c r="A9" s="18" t="s">
        <v>194</v>
      </c>
      <c r="B9" s="18" t="s">
        <v>98</v>
      </c>
      <c r="C9" s="11"/>
      <c r="D9" s="12">
        <v>1980</v>
      </c>
      <c r="E9" s="12">
        <v>18</v>
      </c>
      <c r="F9" s="13">
        <v>0.01656261574074074</v>
      </c>
      <c r="G9" s="28">
        <f>20-RANK(F9,F7:$F$21)</f>
        <v>7</v>
      </c>
    </row>
    <row r="10" spans="1:7" ht="12" customHeight="1">
      <c r="A10" s="18" t="s">
        <v>32</v>
      </c>
      <c r="B10" s="18" t="s">
        <v>145</v>
      </c>
      <c r="C10" s="11"/>
      <c r="D10" s="12">
        <v>2007</v>
      </c>
      <c r="E10" s="12">
        <v>29</v>
      </c>
      <c r="F10" s="13">
        <v>0.016754050925925926</v>
      </c>
      <c r="G10" s="28">
        <f>20-RANK(F10,F8:$F$21)</f>
        <v>8</v>
      </c>
    </row>
    <row r="11" spans="1:7" ht="12" customHeight="1">
      <c r="A11" s="18" t="s">
        <v>194</v>
      </c>
      <c r="B11" s="18" t="s">
        <v>97</v>
      </c>
      <c r="C11" s="11"/>
      <c r="D11" s="12">
        <v>1974</v>
      </c>
      <c r="E11" s="12">
        <v>4</v>
      </c>
      <c r="F11" s="13">
        <v>0.016761689814814813</v>
      </c>
      <c r="G11" s="28">
        <f>20-RANK(F11,F9:$F$21)</f>
        <v>9</v>
      </c>
    </row>
    <row r="12" spans="1:7" ht="12" customHeight="1">
      <c r="A12" s="18" t="s">
        <v>167</v>
      </c>
      <c r="B12" s="18" t="s">
        <v>166</v>
      </c>
      <c r="C12" s="11"/>
      <c r="D12" s="12">
        <v>1982</v>
      </c>
      <c r="E12" s="12">
        <v>12</v>
      </c>
      <c r="F12" s="13">
        <v>0.017144560185185186</v>
      </c>
      <c r="G12" s="28">
        <f>20-RANK(F12,F10:$F$21)</f>
        <v>10</v>
      </c>
    </row>
    <row r="13" spans="1:7" ht="12" customHeight="1">
      <c r="A13" s="18" t="s">
        <v>16</v>
      </c>
      <c r="B13" s="18" t="s">
        <v>155</v>
      </c>
      <c r="C13" s="11"/>
      <c r="D13" s="12">
        <v>1973</v>
      </c>
      <c r="E13" s="12">
        <v>2</v>
      </c>
      <c r="F13" s="13">
        <v>0.01762071759259259</v>
      </c>
      <c r="G13" s="28">
        <f>20-RANK(F13,F11:$F$21)</f>
        <v>11</v>
      </c>
    </row>
    <row r="14" spans="1:7" ht="12" customHeight="1">
      <c r="A14" s="18" t="s">
        <v>96</v>
      </c>
      <c r="B14" s="18" t="s">
        <v>168</v>
      </c>
      <c r="C14" s="11"/>
      <c r="D14" s="12">
        <v>1995</v>
      </c>
      <c r="E14" s="12">
        <v>35</v>
      </c>
      <c r="F14" s="13">
        <v>0.017795717592592592</v>
      </c>
      <c r="G14" s="28">
        <f>20-RANK(F14,F12:$F$21)</f>
        <v>12</v>
      </c>
    </row>
    <row r="15" spans="1:7" ht="12" customHeight="1">
      <c r="A15" s="18" t="s">
        <v>13</v>
      </c>
      <c r="B15" s="18" t="s">
        <v>145</v>
      </c>
      <c r="C15" s="11"/>
      <c r="D15" s="12">
        <v>1973</v>
      </c>
      <c r="E15" s="12">
        <v>28</v>
      </c>
      <c r="F15" s="13">
        <v>0.018360300925925926</v>
      </c>
      <c r="G15" s="28">
        <f>20-RANK(F15,F13:$F$21)</f>
        <v>13</v>
      </c>
    </row>
    <row r="16" spans="1:7" ht="12" customHeight="1">
      <c r="A16" s="18" t="s">
        <v>169</v>
      </c>
      <c r="B16" s="18" t="s">
        <v>170</v>
      </c>
      <c r="C16" s="11"/>
      <c r="D16" s="12">
        <v>1974</v>
      </c>
      <c r="E16" s="12">
        <v>3</v>
      </c>
      <c r="F16" s="13">
        <v>0.018780787037037037</v>
      </c>
      <c r="G16" s="28">
        <f>20-RANK(F16,F14:$F$21)</f>
        <v>14</v>
      </c>
    </row>
    <row r="17" spans="1:7" ht="12" customHeight="1">
      <c r="A17" s="18" t="s">
        <v>171</v>
      </c>
      <c r="B17" s="18" t="s">
        <v>172</v>
      </c>
      <c r="C17" s="11"/>
      <c r="D17" s="12">
        <v>1986</v>
      </c>
      <c r="E17" s="12">
        <v>41</v>
      </c>
      <c r="F17" s="13">
        <v>0.020302199074074077</v>
      </c>
      <c r="G17" s="28">
        <f>20-RANK(F17,F15:$F$21)</f>
        <v>15</v>
      </c>
    </row>
    <row r="18" spans="1:7" ht="12" customHeight="1">
      <c r="A18" s="42" t="s">
        <v>173</v>
      </c>
      <c r="B18" s="42" t="s">
        <v>174</v>
      </c>
      <c r="D18" s="6">
        <v>1988</v>
      </c>
      <c r="E18" s="6">
        <v>17</v>
      </c>
      <c r="F18" s="43">
        <v>0.021009027777777776</v>
      </c>
      <c r="G18" s="28">
        <f>20-RANK(F18,F16:$F$21)</f>
        <v>16</v>
      </c>
    </row>
    <row r="19" spans="1:7" ht="12.75">
      <c r="A19" s="42" t="s">
        <v>38</v>
      </c>
      <c r="B19" s="42" t="s">
        <v>175</v>
      </c>
      <c r="D19" s="6">
        <v>2007</v>
      </c>
      <c r="E19" s="6">
        <v>45</v>
      </c>
      <c r="F19" s="43">
        <v>0.02148287037037037</v>
      </c>
      <c r="G19" s="28">
        <f>20-RANK(F19,F17:$F$21)</f>
        <v>17</v>
      </c>
    </row>
    <row r="20" spans="1:7" ht="12.75">
      <c r="A20" s="42" t="s">
        <v>14</v>
      </c>
      <c r="B20" s="42" t="s">
        <v>18</v>
      </c>
      <c r="D20" s="6">
        <v>1979</v>
      </c>
      <c r="E20" s="6">
        <v>33</v>
      </c>
      <c r="F20" s="43">
        <v>0.02173773148148148</v>
      </c>
      <c r="G20" s="28">
        <f>20-RANK(F20,F18:$F$21)</f>
        <v>18</v>
      </c>
    </row>
    <row r="21" spans="1:7" ht="12.75">
      <c r="A21" s="42" t="s">
        <v>99</v>
      </c>
      <c r="B21" s="42" t="s">
        <v>166</v>
      </c>
      <c r="D21" s="6">
        <v>1971</v>
      </c>
      <c r="E21" s="6">
        <v>14</v>
      </c>
      <c r="F21" s="43">
        <v>0.023055555555555555</v>
      </c>
      <c r="G21" s="28">
        <f>20-RANK(F21,F19:$F$21)</f>
        <v>19</v>
      </c>
    </row>
    <row r="22" spans="1:7" ht="12.75">
      <c r="A22" s="42"/>
      <c r="B22" s="42"/>
      <c r="G22" s="44"/>
    </row>
    <row r="23" spans="1:7" ht="12.75">
      <c r="A23" s="42"/>
      <c r="B23" s="42"/>
      <c r="G23" s="44"/>
    </row>
    <row r="24" spans="1:7" ht="12.75">
      <c r="A24" s="42"/>
      <c r="B24" s="42"/>
      <c r="G24" s="44"/>
    </row>
    <row r="25" spans="1:7" ht="12.75">
      <c r="A25" s="42"/>
      <c r="B25" s="42"/>
      <c r="G25" s="44"/>
    </row>
    <row r="26" spans="1:7" ht="12.75">
      <c r="A26" s="42"/>
      <c r="B26" s="42"/>
      <c r="G26" s="44"/>
    </row>
    <row r="27" spans="1:7" ht="12.75">
      <c r="A27" s="42"/>
      <c r="B27" s="42"/>
      <c r="G27" s="44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G6:G21" formulaRange="1"/>
  </ignoredErrors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B7" sqref="B7"/>
    </sheetView>
  </sheetViews>
  <sheetFormatPr defaultColWidth="9.140625" defaultRowHeight="12" customHeight="1"/>
  <cols>
    <col min="1" max="1" width="15.7109375" style="1" customWidth="1"/>
    <col min="2" max="2" width="14.00390625" style="1" customWidth="1"/>
    <col min="3" max="3" width="13.7109375" style="2" customWidth="1"/>
    <col min="4" max="4" width="16.00390625" style="2" customWidth="1"/>
    <col min="5" max="6" width="13.7109375" style="2" customWidth="1"/>
    <col min="7" max="16384" width="9.140625" style="5" customWidth="1"/>
  </cols>
  <sheetData>
    <row r="1" spans="1:6" s="15" customFormat="1" ht="27" customHeight="1">
      <c r="A1" s="45" t="s">
        <v>75</v>
      </c>
      <c r="B1" s="45"/>
      <c r="C1" s="45"/>
      <c r="D1" s="45"/>
      <c r="E1" s="45"/>
      <c r="F1" s="45"/>
    </row>
    <row r="2" spans="1:6" ht="12" customHeight="1">
      <c r="A2" s="34" t="s">
        <v>0</v>
      </c>
      <c r="B2" s="34" t="s">
        <v>1</v>
      </c>
      <c r="C2" s="33" t="s">
        <v>3</v>
      </c>
      <c r="D2" s="33" t="s">
        <v>4</v>
      </c>
      <c r="E2" s="33" t="s">
        <v>5</v>
      </c>
      <c r="F2" s="33" t="s">
        <v>6</v>
      </c>
    </row>
    <row r="3" spans="1:6" ht="12" customHeight="1">
      <c r="A3" s="11" t="s">
        <v>28</v>
      </c>
      <c r="B3" s="11" t="s">
        <v>74</v>
      </c>
      <c r="C3" s="12">
        <v>1979</v>
      </c>
      <c r="D3" s="12">
        <v>22</v>
      </c>
      <c r="E3" s="13">
        <v>0.011410069444444443</v>
      </c>
      <c r="F3" s="14">
        <f aca="true" t="shared" si="0" ref="F3:F27">26-RANK(E3,$E$3:$E$27)</f>
        <v>1</v>
      </c>
    </row>
    <row r="4" spans="1:6" ht="12" customHeight="1">
      <c r="A4" s="11" t="s">
        <v>23</v>
      </c>
      <c r="B4" s="11" t="s">
        <v>176</v>
      </c>
      <c r="C4" s="12">
        <v>1983</v>
      </c>
      <c r="D4" s="12">
        <v>16</v>
      </c>
      <c r="E4" s="13">
        <v>0.011945949074074076</v>
      </c>
      <c r="F4" s="14">
        <f t="shared" si="0"/>
        <v>2</v>
      </c>
    </row>
    <row r="5" spans="1:6" ht="12" customHeight="1">
      <c r="A5" s="11" t="s">
        <v>28</v>
      </c>
      <c r="B5" s="11" t="s">
        <v>139</v>
      </c>
      <c r="C5" s="12">
        <v>1978</v>
      </c>
      <c r="D5" s="12">
        <v>20</v>
      </c>
      <c r="E5" s="13">
        <v>0.01275636574074074</v>
      </c>
      <c r="F5" s="14">
        <f t="shared" si="0"/>
        <v>3</v>
      </c>
    </row>
    <row r="6" spans="1:6" ht="12" customHeight="1">
      <c r="A6" s="11" t="s">
        <v>177</v>
      </c>
      <c r="B6" s="11" t="s">
        <v>178</v>
      </c>
      <c r="C6" s="12">
        <v>2000</v>
      </c>
      <c r="D6" s="12">
        <v>34</v>
      </c>
      <c r="E6" s="13">
        <v>0.012970138888888887</v>
      </c>
      <c r="F6" s="14">
        <f t="shared" si="0"/>
        <v>4</v>
      </c>
    </row>
    <row r="7" spans="1:6" ht="12" customHeight="1">
      <c r="A7" s="11" t="s">
        <v>137</v>
      </c>
      <c r="B7" s="11" t="s">
        <v>74</v>
      </c>
      <c r="C7" s="12">
        <v>1977</v>
      </c>
      <c r="D7" s="12">
        <v>24</v>
      </c>
      <c r="E7" s="13">
        <v>0.01304074074074074</v>
      </c>
      <c r="F7" s="14">
        <f t="shared" si="0"/>
        <v>5</v>
      </c>
    </row>
    <row r="8" spans="1:6" ht="12" customHeight="1">
      <c r="A8" s="11" t="s">
        <v>58</v>
      </c>
      <c r="B8" s="11" t="s">
        <v>74</v>
      </c>
      <c r="C8" s="12">
        <v>2005</v>
      </c>
      <c r="D8" s="12">
        <v>23</v>
      </c>
      <c r="E8" s="13">
        <v>0.01331851851851852</v>
      </c>
      <c r="F8" s="14">
        <f t="shared" si="0"/>
        <v>6</v>
      </c>
    </row>
    <row r="9" spans="1:6" ht="12" customHeight="1">
      <c r="A9" s="11" t="s">
        <v>27</v>
      </c>
      <c r="B9" s="11" t="s">
        <v>48</v>
      </c>
      <c r="C9" s="12">
        <v>1986</v>
      </c>
      <c r="D9" s="12">
        <v>43</v>
      </c>
      <c r="E9" s="13">
        <v>0.013459837962962963</v>
      </c>
      <c r="F9" s="14">
        <f t="shared" si="0"/>
        <v>7</v>
      </c>
    </row>
    <row r="10" spans="1:6" ht="12" customHeight="1">
      <c r="A10" s="11" t="s">
        <v>179</v>
      </c>
      <c r="B10" s="11" t="s">
        <v>19</v>
      </c>
      <c r="C10" s="12">
        <v>1987</v>
      </c>
      <c r="D10" s="12">
        <v>46</v>
      </c>
      <c r="E10" s="13">
        <v>0.013519328703703705</v>
      </c>
      <c r="F10" s="14">
        <f t="shared" si="0"/>
        <v>8</v>
      </c>
    </row>
    <row r="11" spans="1:6" ht="12" customHeight="1">
      <c r="A11" s="11" t="s">
        <v>28</v>
      </c>
      <c r="B11" s="11" t="s">
        <v>30</v>
      </c>
      <c r="C11" s="12">
        <v>1994</v>
      </c>
      <c r="D11" s="12">
        <v>36</v>
      </c>
      <c r="E11" s="13">
        <v>0.013611689814814816</v>
      </c>
      <c r="F11" s="14">
        <f t="shared" si="0"/>
        <v>9</v>
      </c>
    </row>
    <row r="12" spans="1:6" ht="12" customHeight="1">
      <c r="A12" s="11" t="s">
        <v>24</v>
      </c>
      <c r="B12" s="11" t="s">
        <v>180</v>
      </c>
      <c r="C12" s="12">
        <v>2001</v>
      </c>
      <c r="D12" s="12">
        <v>5</v>
      </c>
      <c r="E12" s="13">
        <v>0.013919907407407409</v>
      </c>
      <c r="F12" s="14">
        <f t="shared" si="0"/>
        <v>10</v>
      </c>
    </row>
    <row r="13" spans="1:6" ht="12" customHeight="1">
      <c r="A13" s="11" t="s">
        <v>181</v>
      </c>
      <c r="B13" s="11" t="s">
        <v>182</v>
      </c>
      <c r="C13" s="12">
        <v>1982</v>
      </c>
      <c r="D13" s="12">
        <v>37</v>
      </c>
      <c r="E13" s="13">
        <v>0.014025810185185186</v>
      </c>
      <c r="F13" s="14">
        <f t="shared" si="0"/>
        <v>11</v>
      </c>
    </row>
    <row r="14" spans="1:6" ht="12" customHeight="1">
      <c r="A14" s="11" t="s">
        <v>20</v>
      </c>
      <c r="B14" s="11" t="s">
        <v>21</v>
      </c>
      <c r="C14" s="12">
        <v>2002</v>
      </c>
      <c r="D14" s="12">
        <v>8</v>
      </c>
      <c r="E14" s="13">
        <v>0.014029861111111111</v>
      </c>
      <c r="F14" s="14">
        <f t="shared" si="0"/>
        <v>12</v>
      </c>
    </row>
    <row r="15" spans="1:6" ht="12" customHeight="1">
      <c r="A15" s="11" t="s">
        <v>36</v>
      </c>
      <c r="B15" s="11" t="s">
        <v>139</v>
      </c>
      <c r="C15" s="12">
        <v>2006</v>
      </c>
      <c r="D15" s="12">
        <v>19</v>
      </c>
      <c r="E15" s="13">
        <v>0.014296874999999999</v>
      </c>
      <c r="F15" s="14">
        <f t="shared" si="0"/>
        <v>13</v>
      </c>
    </row>
    <row r="16" spans="1:6" ht="12" customHeight="1">
      <c r="A16" s="1" t="s">
        <v>28</v>
      </c>
      <c r="B16" s="1" t="s">
        <v>183</v>
      </c>
      <c r="C16" s="2">
        <v>1976</v>
      </c>
      <c r="D16" s="2">
        <v>38</v>
      </c>
      <c r="E16" s="16">
        <v>0.014585763888888888</v>
      </c>
      <c r="F16" s="14">
        <f t="shared" si="0"/>
        <v>14</v>
      </c>
    </row>
    <row r="17" spans="1:6" ht="12" customHeight="1">
      <c r="A17" s="1" t="s">
        <v>29</v>
      </c>
      <c r="B17" s="1" t="s">
        <v>184</v>
      </c>
      <c r="C17" s="2">
        <v>1959</v>
      </c>
      <c r="D17" s="2">
        <v>11</v>
      </c>
      <c r="E17" s="16">
        <v>0.014786689814814817</v>
      </c>
      <c r="F17" s="14">
        <f t="shared" si="0"/>
        <v>15</v>
      </c>
    </row>
    <row r="18" spans="1:6" ht="12" customHeight="1">
      <c r="A18" s="1" t="s">
        <v>23</v>
      </c>
      <c r="B18" s="1" t="s">
        <v>185</v>
      </c>
      <c r="C18" s="2">
        <v>2005</v>
      </c>
      <c r="D18" s="2">
        <v>32</v>
      </c>
      <c r="E18" s="16">
        <v>0.014872106481481481</v>
      </c>
      <c r="F18" s="14">
        <f t="shared" si="0"/>
        <v>16</v>
      </c>
    </row>
    <row r="19" spans="1:6" ht="12" customHeight="1">
      <c r="A19" s="1" t="s">
        <v>24</v>
      </c>
      <c r="B19" s="1" t="s">
        <v>186</v>
      </c>
      <c r="C19" s="2">
        <v>1988</v>
      </c>
      <c r="D19" s="2">
        <v>27</v>
      </c>
      <c r="E19" s="16">
        <v>0.015469328703703704</v>
      </c>
      <c r="F19" s="14">
        <f t="shared" si="0"/>
        <v>17</v>
      </c>
    </row>
    <row r="20" spans="1:6" ht="12" customHeight="1">
      <c r="A20" s="1" t="s">
        <v>34</v>
      </c>
      <c r="B20" s="1" t="s">
        <v>49</v>
      </c>
      <c r="C20" s="2">
        <v>2001</v>
      </c>
      <c r="D20" s="2">
        <v>9</v>
      </c>
      <c r="E20" s="16">
        <v>0.015708680555555556</v>
      </c>
      <c r="F20" s="14">
        <f t="shared" si="0"/>
        <v>18</v>
      </c>
    </row>
    <row r="21" spans="1:6" ht="12" customHeight="1">
      <c r="A21" s="1" t="s">
        <v>31</v>
      </c>
      <c r="B21" s="1" t="s">
        <v>187</v>
      </c>
      <c r="C21" s="2">
        <v>1976</v>
      </c>
      <c r="D21" s="2">
        <v>39</v>
      </c>
      <c r="E21" s="16">
        <v>0.01582789351851852</v>
      </c>
      <c r="F21" s="14">
        <f t="shared" si="0"/>
        <v>19</v>
      </c>
    </row>
    <row r="22" spans="1:6" ht="12" customHeight="1">
      <c r="A22" s="1" t="s">
        <v>116</v>
      </c>
      <c r="B22" s="1" t="s">
        <v>188</v>
      </c>
      <c r="C22" s="2">
        <v>2001</v>
      </c>
      <c r="D22" s="2">
        <v>7</v>
      </c>
      <c r="E22" s="16">
        <v>0.016040625</v>
      </c>
      <c r="F22" s="14">
        <f t="shared" si="0"/>
        <v>20</v>
      </c>
    </row>
    <row r="23" spans="1:6" ht="12" customHeight="1">
      <c r="A23" s="1" t="s">
        <v>137</v>
      </c>
      <c r="B23" s="1" t="s">
        <v>189</v>
      </c>
      <c r="C23" s="2">
        <v>1985</v>
      </c>
      <c r="D23" s="2">
        <v>21</v>
      </c>
      <c r="E23" s="16">
        <v>0.016077199074074077</v>
      </c>
      <c r="F23" s="14">
        <f t="shared" si="0"/>
        <v>21</v>
      </c>
    </row>
    <row r="24" spans="1:6" ht="12" customHeight="1">
      <c r="A24" s="1" t="s">
        <v>190</v>
      </c>
      <c r="B24" s="1" t="s">
        <v>145</v>
      </c>
      <c r="C24" s="2">
        <v>2005</v>
      </c>
      <c r="D24" s="2">
        <v>30</v>
      </c>
      <c r="E24" s="16">
        <v>0.016684722222222222</v>
      </c>
      <c r="F24" s="14">
        <f t="shared" si="0"/>
        <v>22</v>
      </c>
    </row>
    <row r="25" spans="1:6" ht="12" customHeight="1">
      <c r="A25" s="1" t="s">
        <v>23</v>
      </c>
      <c r="B25" s="1" t="s">
        <v>191</v>
      </c>
      <c r="C25" s="2">
        <v>1982</v>
      </c>
      <c r="D25" s="2">
        <v>42</v>
      </c>
      <c r="E25" s="16">
        <v>0.017818171296296297</v>
      </c>
      <c r="F25" s="14">
        <f t="shared" si="0"/>
        <v>23</v>
      </c>
    </row>
    <row r="26" spans="1:6" ht="12" customHeight="1">
      <c r="A26" s="1" t="s">
        <v>36</v>
      </c>
      <c r="B26" s="1" t="s">
        <v>145</v>
      </c>
      <c r="C26" s="2">
        <v>2006</v>
      </c>
      <c r="D26" s="2">
        <v>31</v>
      </c>
      <c r="E26" s="16">
        <v>0.01834988425925926</v>
      </c>
      <c r="F26" s="14">
        <f t="shared" si="0"/>
        <v>24</v>
      </c>
    </row>
    <row r="27" spans="1:6" ht="12" customHeight="1">
      <c r="A27" s="1" t="s">
        <v>28</v>
      </c>
      <c r="B27" s="1" t="s">
        <v>192</v>
      </c>
      <c r="C27" s="2">
        <v>2001</v>
      </c>
      <c r="D27" s="2">
        <v>6</v>
      </c>
      <c r="E27" s="16">
        <v>0.01851736111111111</v>
      </c>
      <c r="F27" s="14">
        <f t="shared" si="0"/>
        <v>25</v>
      </c>
    </row>
    <row r="28" spans="5:6" ht="12" customHeight="1">
      <c r="E28" s="16"/>
      <c r="F28" s="13"/>
    </row>
    <row r="29" ht="12" customHeight="1">
      <c r="E29" s="16"/>
    </row>
    <row r="30" ht="12" customHeight="1">
      <c r="E30" s="16"/>
    </row>
    <row r="31" ht="12" customHeight="1">
      <c r="E31" s="16"/>
    </row>
    <row r="32" ht="12" customHeight="1">
      <c r="E32" s="16"/>
    </row>
    <row r="33" ht="12" customHeight="1">
      <c r="E33" s="16"/>
    </row>
    <row r="34" ht="12" customHeight="1">
      <c r="E34" s="16"/>
    </row>
    <row r="35" ht="12" customHeight="1">
      <c r="E35" s="16"/>
    </row>
    <row r="36" ht="12" customHeight="1">
      <c r="E36" s="16"/>
    </row>
    <row r="37" ht="12" customHeight="1">
      <c r="E37" s="16"/>
    </row>
    <row r="38" ht="12" customHeight="1">
      <c r="E38" s="16"/>
    </row>
    <row r="39" ht="12" customHeight="1">
      <c r="E39" s="16"/>
    </row>
    <row r="40" ht="12" customHeight="1">
      <c r="E40" s="16"/>
    </row>
    <row r="41" ht="12" customHeight="1">
      <c r="E41" s="16"/>
    </row>
    <row r="42" ht="12" customHeight="1">
      <c r="E42" s="16"/>
    </row>
    <row r="43" ht="12" customHeight="1">
      <c r="E43" s="16"/>
    </row>
    <row r="44" spans="3:5" ht="12" customHeight="1">
      <c r="C44" s="13"/>
      <c r="E44" s="16"/>
    </row>
    <row r="45" ht="12" customHeight="1">
      <c r="E45" s="16"/>
    </row>
    <row r="46" ht="12" customHeight="1">
      <c r="E46" s="16"/>
    </row>
    <row r="47" ht="12" customHeight="1">
      <c r="E47" s="16"/>
    </row>
    <row r="48" ht="12" customHeight="1">
      <c r="E48" s="16"/>
    </row>
    <row r="49" ht="12" customHeight="1">
      <c r="E49" s="16"/>
    </row>
    <row r="50" ht="12" customHeight="1">
      <c r="E50" s="16"/>
    </row>
    <row r="51" ht="12" customHeight="1">
      <c r="E51" s="16"/>
    </row>
    <row r="52" ht="12" customHeight="1">
      <c r="E52" s="16"/>
    </row>
    <row r="53" ht="12" customHeight="1">
      <c r="E53" s="16"/>
    </row>
    <row r="54" ht="12" customHeight="1">
      <c r="E54" s="16"/>
    </row>
    <row r="55" ht="12" customHeight="1">
      <c r="E55" s="16"/>
    </row>
    <row r="56" ht="12" customHeight="1">
      <c r="E56" s="16"/>
    </row>
    <row r="57" ht="12" customHeight="1">
      <c r="E57" s="16"/>
    </row>
    <row r="58" ht="12" customHeight="1">
      <c r="E58" s="16"/>
    </row>
    <row r="59" ht="12" customHeight="1">
      <c r="E59" s="16"/>
    </row>
    <row r="60" ht="12" customHeight="1">
      <c r="E60" s="16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barbora.kacmackova</dc:creator>
  <cp:keywords/>
  <dc:description/>
  <cp:lastModifiedBy>Kačmáčková Barbora</cp:lastModifiedBy>
  <cp:lastPrinted>2018-04-14T20:07:52Z</cp:lastPrinted>
  <dcterms:created xsi:type="dcterms:W3CDTF">2014-04-12T19:11:43Z</dcterms:created>
  <dcterms:modified xsi:type="dcterms:W3CDTF">2018-04-17T17:33:06Z</dcterms:modified>
  <cp:category/>
  <cp:version/>
  <cp:contentType/>
  <cp:contentStatus/>
</cp:coreProperties>
</file>